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8150" windowHeight="11835" tabRatio="815"/>
  </bookViews>
  <sheets>
    <sheet name="Fragebogen" sheetId="12" r:id="rId1"/>
    <sheet name="Auswertung Kind" sheetId="13" r:id="rId2"/>
    <sheet name="Auswertung Lehrkraft" sheetId="15" r:id="rId3"/>
    <sheet name="Vergleich" sheetId="16" r:id="rId4"/>
    <sheet name="Schulische Leistg. vs. Zensuren" sheetId="17" r:id="rId5"/>
  </sheets>
  <calcPr calcId="125725"/>
</workbook>
</file>

<file path=xl/calcChain.xml><?xml version="1.0" encoding="utf-8"?>
<calcChain xmlns="http://schemas.openxmlformats.org/spreadsheetml/2006/main">
  <c r="B3" i="17"/>
  <c r="B2"/>
  <c r="B3" i="16"/>
  <c r="C8" i="17"/>
  <c r="C7"/>
  <c r="C6"/>
  <c r="C5"/>
  <c r="C4"/>
  <c r="D8"/>
  <c r="A8"/>
  <c r="D7"/>
  <c r="A7"/>
  <c r="A6"/>
  <c r="D5"/>
  <c r="A5"/>
  <c r="D4"/>
  <c r="A4"/>
  <c r="D3"/>
  <c r="C3"/>
  <c r="B4" i="16"/>
  <c r="B5"/>
  <c r="B6"/>
  <c r="B7"/>
  <c r="B8"/>
  <c r="B9"/>
  <c r="B11"/>
  <c r="B12"/>
  <c r="B13"/>
  <c r="B14"/>
  <c r="B15"/>
  <c r="B16"/>
  <c r="B17"/>
  <c r="B18"/>
  <c r="B19"/>
  <c r="B20"/>
  <c r="B21"/>
  <c r="B22"/>
  <c r="B23"/>
  <c r="B24"/>
  <c r="B25"/>
  <c r="B10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3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B19" i="15"/>
  <c r="B14"/>
  <c r="B10"/>
  <c r="B6"/>
  <c r="B2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B2" i="13"/>
  <c r="B6"/>
  <c r="B19"/>
  <c r="B14"/>
  <c r="B10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"/>
  <c r="B7" i="17" l="1"/>
  <c r="B4"/>
  <c r="B8"/>
  <c r="B5"/>
  <c r="B6"/>
</calcChain>
</file>

<file path=xl/sharedStrings.xml><?xml version="1.0" encoding="utf-8"?>
<sst xmlns="http://schemas.openxmlformats.org/spreadsheetml/2006/main" count="36" uniqueCount="34">
  <si>
    <t>Ich kann meine Gefühle benennen.</t>
  </si>
  <si>
    <t>Ich kann eigene Bedürfnisse äußern.</t>
  </si>
  <si>
    <t>Ich kann andere Meinungen gelten lassen.</t>
  </si>
  <si>
    <t>Ich freue mich, wenn ich anderen helfen kann.</t>
  </si>
  <si>
    <t>Ich sage, was ich denke.</t>
  </si>
  <si>
    <t>Ich kann in der Streitsituation überlegen, wie es dazu kam.</t>
  </si>
  <si>
    <t>Ich gehe Kompromisse ein.</t>
  </si>
  <si>
    <t>Gefühle</t>
  </si>
  <si>
    <t xml:space="preserve">Datum: </t>
  </si>
  <si>
    <t>x</t>
  </si>
  <si>
    <t>Name:</t>
  </si>
  <si>
    <t>Kommunikation</t>
  </si>
  <si>
    <t>Ich höre gut zu, wenn jemand anderes spricht.</t>
  </si>
  <si>
    <t>Konflikte</t>
  </si>
  <si>
    <t>Sozialverhalten</t>
  </si>
  <si>
    <t>Ich kann Konflikte gewaltfrei lösen.</t>
  </si>
  <si>
    <t>Schulische Leistung</t>
  </si>
  <si>
    <t>In Mathematik fallen mir die Aufgaben leicht</t>
  </si>
  <si>
    <t>Ich kann besser und schneller lesen als die anderen.</t>
  </si>
  <si>
    <t>Ich arbeite gern mit andern zusammen</t>
  </si>
  <si>
    <t>Ich schreibe tolle Geschichten.</t>
  </si>
  <si>
    <t>Ich komme gut in der Gemeinschaft zurecht.</t>
  </si>
  <si>
    <t>Aufgaben in Geometrie bewältige ich besser als meine Mitschüler.</t>
  </si>
  <si>
    <t>Ich mache kaum Rechtschreibfehler</t>
  </si>
  <si>
    <t>Ich verstehe, wenn sich mein Streitpartner unwohl fühlt.</t>
  </si>
  <si>
    <t>Vergleich</t>
  </si>
  <si>
    <t>Kind</t>
  </si>
  <si>
    <t>Lehrkraft</t>
  </si>
  <si>
    <t>Alles, was ich mache, ist gut und richtig.</t>
  </si>
  <si>
    <t>Zensuren</t>
  </si>
  <si>
    <t>Kind*</t>
  </si>
  <si>
    <t>Durchschnittliche Abweichung (Absolute Zahlen)</t>
  </si>
  <si>
    <t>Gesamtabweichung (Absolute Zahlen)</t>
  </si>
  <si>
    <t>* Die Punkebewertung wurde in eine Bewertung durch Schulnoten umgerechnet: 
5 Punkte entsprechen Schulnote 1 etc.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</si>
</sst>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color theme="1"/>
      <name val="Arial Narrow"/>
      <family val="2"/>
    </font>
    <font>
      <b/>
      <sz val="11"/>
      <color rgb="FFFF0000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6" tint="-0.49998474074526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/>
              <a:t>Gewichtung der Kategorien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4F81BD">
                <a:lumMod val="40000"/>
                <a:lumOff val="60000"/>
              </a:srgbClr>
            </a:solidFill>
          </c:spPr>
          <c:dPt>
            <c:idx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3"/>
            <c:spPr>
              <a:solidFill>
                <a:srgbClr val="FFFF99"/>
              </a:solidFill>
            </c:spPr>
          </c:dPt>
          <c:dPt>
            <c:idx val="4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showVal val="1"/>
          </c:dLbls>
          <c:cat>
            <c:strRef>
              <c:f>('Auswertung Kind'!$A$2,'Auswertung Kind'!$A$6,'Auswertung Kind'!$A$10,'Auswertung Kind'!$A$14,'Auswertung Kind'!$A$19)</c:f>
              <c:strCache>
                <c:ptCount val="5"/>
                <c:pt idx="0">
                  <c:v>Gefühle</c:v>
                </c:pt>
                <c:pt idx="1">
                  <c:v>Kommunikation</c:v>
                </c:pt>
                <c:pt idx="2">
                  <c:v>Sozialverhalten</c:v>
                </c:pt>
                <c:pt idx="3">
                  <c:v>Konflikte</c:v>
                </c:pt>
                <c:pt idx="4">
                  <c:v>Schulische Leistung</c:v>
                </c:pt>
              </c:strCache>
            </c:strRef>
          </c:cat>
          <c:val>
            <c:numRef>
              <c:f>('Auswertung Kind'!$B$2,'Auswertung Kind'!$B$6,'Auswertung Kind'!$B$10,'Auswertung Kind'!$B$14,'Auswertung Kind'!$B$19)</c:f>
              <c:numCache>
                <c:formatCode>0.0</c:formatCode>
                <c:ptCount val="5"/>
                <c:pt idx="0">
                  <c:v>4</c:v>
                </c:pt>
                <c:pt idx="1">
                  <c:v>3.5</c:v>
                </c:pt>
                <c:pt idx="2">
                  <c:v>2.6666666666666665</c:v>
                </c:pt>
                <c:pt idx="3">
                  <c:v>3.5</c:v>
                </c:pt>
                <c:pt idx="4">
                  <c:v>3.8</c:v>
                </c:pt>
              </c:numCache>
            </c:numRef>
          </c:val>
        </c:ser>
        <c:shape val="box"/>
        <c:axId val="144484992"/>
        <c:axId val="144494976"/>
        <c:axId val="0"/>
      </c:bar3DChart>
      <c:catAx>
        <c:axId val="144484992"/>
        <c:scaling>
          <c:orientation val="minMax"/>
        </c:scaling>
        <c:axPos val="b"/>
        <c:tickLblPos val="nextTo"/>
        <c:crossAx val="144494976"/>
        <c:crosses val="autoZero"/>
        <c:auto val="1"/>
        <c:lblAlgn val="ctr"/>
        <c:lblOffset val="100"/>
      </c:catAx>
      <c:valAx>
        <c:axId val="144494976"/>
        <c:scaling>
          <c:orientation val="minMax"/>
        </c:scaling>
        <c:axPos val="l"/>
        <c:majorGridlines/>
        <c:numFmt formatCode="0.0" sourceLinked="1"/>
        <c:tickLblPos val="nextTo"/>
        <c:crossAx val="144484992"/>
        <c:crosses val="autoZero"/>
        <c:crossBetween val="between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/>
              <a:t>Einzelaussagen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dPt>
            <c:idx val="0"/>
            <c:spPr>
              <a:solidFill>
                <a:srgbClr val="EEECE1">
                  <a:lumMod val="75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1"/>
            <c:spPr>
              <a:solidFill>
                <a:srgbClr val="EEECE1">
                  <a:lumMod val="75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2"/>
            <c:spPr>
              <a:solidFill>
                <a:schemeClr val="bg2">
                  <a:lumMod val="75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3"/>
            <c:spPr>
              <a:solidFill>
                <a:srgbClr val="4F81BD">
                  <a:lumMod val="40000"/>
                  <a:lumOff val="6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4"/>
            <c:spPr>
              <a:solidFill>
                <a:srgbClr val="4F81BD">
                  <a:lumMod val="40000"/>
                  <a:lumOff val="6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5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6"/>
            <c:spPr>
              <a:solidFill>
                <a:srgbClr val="C0504D">
                  <a:lumMod val="40000"/>
                  <a:lumOff val="6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7"/>
            <c:spPr>
              <a:solidFill>
                <a:srgbClr val="C0504D">
                  <a:lumMod val="40000"/>
                  <a:lumOff val="6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8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9"/>
            <c:spPr>
              <a:solidFill>
                <a:srgbClr val="FFFF99"/>
              </a:solidFill>
              <a:ln>
                <a:solidFill>
                  <a:srgbClr val="4F81BD"/>
                </a:solidFill>
              </a:ln>
            </c:spPr>
          </c:dPt>
          <c:dPt>
            <c:idx val="10"/>
            <c:spPr>
              <a:solidFill>
                <a:srgbClr val="FFFF99"/>
              </a:solidFill>
              <a:ln>
                <a:solidFill>
                  <a:srgbClr val="4F81BD"/>
                </a:solidFill>
              </a:ln>
            </c:spPr>
          </c:dPt>
          <c:dPt>
            <c:idx val="11"/>
            <c:spPr>
              <a:solidFill>
                <a:srgbClr val="FFFF99"/>
              </a:solidFill>
              <a:ln>
                <a:solidFill>
                  <a:schemeClr val="accent1"/>
                </a:solidFill>
              </a:ln>
            </c:spPr>
          </c:dPt>
          <c:dPt>
            <c:idx val="12"/>
            <c:spPr>
              <a:solidFill>
                <a:srgbClr val="FFFF99"/>
              </a:solidFill>
              <a:ln>
                <a:solidFill>
                  <a:srgbClr val="4F81BD"/>
                </a:solidFill>
              </a:ln>
            </c:spPr>
          </c:dPt>
          <c:dPt>
            <c:idx val="13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14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15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16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17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rgbClr val="4F81BD"/>
                </a:solidFill>
              </a:ln>
            </c:spPr>
          </c:dPt>
          <c:cat>
            <c:strRef>
              <c:f>('Auswertung Kind'!$A$3:$A$5,'Auswertung Kind'!$A$7:$A$9,'Auswertung Kind'!$A$11:$A$13,'Auswertung Kind'!$A$15:$A$18,'Auswertung Kind'!$A$20:$A$24)</c:f>
              <c:strCache>
                <c:ptCount val="18"/>
                <c:pt idx="0">
                  <c:v>Ich kann meine Gefühle benennen.</c:v>
                </c:pt>
                <c:pt idx="1">
                  <c:v>Ich kann eigene Bedürfnisse äußern.</c:v>
                </c:pt>
                <c:pt idx="2">
                  <c:v>Alles, was ich mache, ist gut und richtig.</c:v>
                </c:pt>
                <c:pt idx="3">
                  <c:v>Ich sage, was ich denke.</c:v>
                </c:pt>
                <c:pt idx="4">
                  <c:v>Ich kann andere Meinungen gelten lassen.</c:v>
                </c:pt>
                <c:pt idx="5">
                  <c:v>Ich höre gut zu, wenn jemand anderes spricht.</c:v>
                </c:pt>
                <c:pt idx="6">
                  <c:v>Ich freue mich, wenn ich anderen helfen kann.</c:v>
                </c:pt>
                <c:pt idx="7">
                  <c:v>Ich arbeite gern mit andern zusammen</c:v>
                </c:pt>
                <c:pt idx="8">
                  <c:v>Ich komme gut in der Gemeinschaft zurecht.</c:v>
                </c:pt>
                <c:pt idx="9">
                  <c:v>Ich verstehe, wenn sich mein Streitpartner unwohl fühlt.</c:v>
                </c:pt>
                <c:pt idx="10">
                  <c:v>Ich kann in der Streitsituation überlegen, wie es dazu kam.</c:v>
                </c:pt>
                <c:pt idx="11">
                  <c:v>Ich gehe Kompromisse ein.</c:v>
                </c:pt>
                <c:pt idx="12">
                  <c:v>Ich kann Konflikte gewaltfrei lösen.</c:v>
                </c:pt>
                <c:pt idx="13">
                  <c:v>In Mathematik fallen mir die Aufgaben leicht</c:v>
                </c:pt>
                <c:pt idx="14">
                  <c:v>Aufgaben in Geometrie bewältige ich besser als meine Mitschüler.</c:v>
                </c:pt>
                <c:pt idx="15">
                  <c:v>Ich kann besser und schneller lesen als die anderen.</c:v>
                </c:pt>
                <c:pt idx="16">
                  <c:v>Ich schreibe tolle Geschichten.</c:v>
                </c:pt>
                <c:pt idx="17">
                  <c:v>Ich mache kaum Rechtschreibfehler</c:v>
                </c:pt>
              </c:strCache>
            </c:strRef>
          </c:cat>
          <c:val>
            <c:numRef>
              <c:f>('Auswertung Kind'!$B$3:$B$5,'Auswertung Kind'!$B$7:$B$9,'Auswertung Kind'!$B$11:$B$13,'Auswertung Kind'!$B$15:$B$18,'Auswertung Kind'!$B$20:$B$24)</c:f>
              <c:numCache>
                <c:formatCode>General</c:formatCode>
                <c:ptCount val="1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5</c:v>
                </c:pt>
                <c:pt idx="13">
                  <c:v>3</c:v>
                </c:pt>
                <c:pt idx="14">
                  <c:v>4</c:v>
                </c:pt>
                <c:pt idx="15">
                  <c:v>2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</c:ser>
        <c:axId val="144558720"/>
        <c:axId val="144560512"/>
      </c:barChart>
      <c:catAx>
        <c:axId val="144558720"/>
        <c:scaling>
          <c:orientation val="minMax"/>
        </c:scaling>
        <c:axPos val="l"/>
        <c:tickLblPos val="nextTo"/>
        <c:crossAx val="144560512"/>
        <c:crosses val="autoZero"/>
        <c:auto val="1"/>
        <c:lblAlgn val="ctr"/>
        <c:lblOffset val="100"/>
      </c:catAx>
      <c:valAx>
        <c:axId val="144560512"/>
        <c:scaling>
          <c:orientation val="minMax"/>
        </c:scaling>
        <c:axPos val="b"/>
        <c:majorGridlines/>
        <c:numFmt formatCode="General" sourceLinked="1"/>
        <c:tickLblPos val="nextTo"/>
        <c:crossAx val="144558720"/>
        <c:crosses val="autoZero"/>
        <c:crossBetween val="between"/>
      </c:valAx>
    </c:plotArea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/>
              <a:t>Gewichtung der Kategorien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4F81BD">
                <a:lumMod val="40000"/>
                <a:lumOff val="60000"/>
              </a:srgbClr>
            </a:solidFill>
          </c:spPr>
          <c:dPt>
            <c:idx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3"/>
            <c:spPr>
              <a:solidFill>
                <a:srgbClr val="FFFF99"/>
              </a:solidFill>
            </c:spPr>
          </c:dPt>
          <c:dPt>
            <c:idx val="4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showVal val="1"/>
          </c:dLbls>
          <c:cat>
            <c:strRef>
              <c:f>('Auswertung Lehrkraft'!$A$2,'Auswertung Lehrkraft'!$A$6,'Auswertung Lehrkraft'!$A$10,'Auswertung Lehrkraft'!$A$14,'Auswertung Lehrkraft'!$A$19)</c:f>
              <c:strCache>
                <c:ptCount val="5"/>
                <c:pt idx="0">
                  <c:v>Gefühle</c:v>
                </c:pt>
                <c:pt idx="1">
                  <c:v>Kommunikation</c:v>
                </c:pt>
                <c:pt idx="2">
                  <c:v>Sozialverhalten</c:v>
                </c:pt>
                <c:pt idx="3">
                  <c:v>Konflikte</c:v>
                </c:pt>
                <c:pt idx="4">
                  <c:v>Schulische Leistung</c:v>
                </c:pt>
              </c:strCache>
            </c:strRef>
          </c:cat>
          <c:val>
            <c:numRef>
              <c:f>('Auswertung Lehrkraft'!$B$2,'Auswertung Lehrkraft'!$B$6,'Auswertung Lehrkraft'!$B$10,'Auswertung Lehrkraft'!$B$14,'Auswertung Lehrkraft'!$B$19)</c:f>
              <c:numCache>
                <c:formatCode>0.0</c:formatCode>
                <c:ptCount val="5"/>
                <c:pt idx="0">
                  <c:v>2.6666666666666665</c:v>
                </c:pt>
                <c:pt idx="1">
                  <c:v>2.6666666666666665</c:v>
                </c:pt>
                <c:pt idx="2">
                  <c:v>2.6666666666666665</c:v>
                </c:pt>
                <c:pt idx="3">
                  <c:v>4</c:v>
                </c:pt>
                <c:pt idx="4">
                  <c:v>4.25</c:v>
                </c:pt>
              </c:numCache>
            </c:numRef>
          </c:val>
        </c:ser>
        <c:shape val="box"/>
        <c:axId val="145149312"/>
        <c:axId val="145151104"/>
        <c:axId val="0"/>
      </c:bar3DChart>
      <c:catAx>
        <c:axId val="145149312"/>
        <c:scaling>
          <c:orientation val="minMax"/>
        </c:scaling>
        <c:axPos val="b"/>
        <c:tickLblPos val="nextTo"/>
        <c:crossAx val="145151104"/>
        <c:crosses val="autoZero"/>
        <c:auto val="1"/>
        <c:lblAlgn val="ctr"/>
        <c:lblOffset val="100"/>
      </c:catAx>
      <c:valAx>
        <c:axId val="145151104"/>
        <c:scaling>
          <c:orientation val="minMax"/>
        </c:scaling>
        <c:axPos val="l"/>
        <c:majorGridlines/>
        <c:numFmt formatCode="0.0" sourceLinked="1"/>
        <c:tickLblPos val="nextTo"/>
        <c:crossAx val="145149312"/>
        <c:crosses val="autoZero"/>
        <c:crossBetween val="between"/>
      </c:valAx>
    </c:plotArea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/>
              <a:t>Einzelaussagen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dPt>
            <c:idx val="0"/>
            <c:spPr>
              <a:solidFill>
                <a:srgbClr val="EEECE1">
                  <a:lumMod val="75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1"/>
            <c:spPr>
              <a:solidFill>
                <a:srgbClr val="EEECE1">
                  <a:lumMod val="75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2"/>
            <c:spPr>
              <a:solidFill>
                <a:schemeClr val="bg2">
                  <a:lumMod val="75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3"/>
            <c:spPr>
              <a:solidFill>
                <a:srgbClr val="4F81BD">
                  <a:lumMod val="40000"/>
                  <a:lumOff val="6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4"/>
            <c:spPr>
              <a:solidFill>
                <a:srgbClr val="4F81BD">
                  <a:lumMod val="40000"/>
                  <a:lumOff val="6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5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6"/>
            <c:spPr>
              <a:solidFill>
                <a:srgbClr val="C0504D">
                  <a:lumMod val="40000"/>
                  <a:lumOff val="6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7"/>
            <c:spPr>
              <a:solidFill>
                <a:srgbClr val="C0504D">
                  <a:lumMod val="40000"/>
                  <a:lumOff val="6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8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9"/>
            <c:spPr>
              <a:solidFill>
                <a:srgbClr val="FFFF99"/>
              </a:solidFill>
              <a:ln>
                <a:solidFill>
                  <a:srgbClr val="4F81BD"/>
                </a:solidFill>
              </a:ln>
            </c:spPr>
          </c:dPt>
          <c:dPt>
            <c:idx val="10"/>
            <c:spPr>
              <a:solidFill>
                <a:srgbClr val="FFFF99"/>
              </a:solidFill>
              <a:ln>
                <a:solidFill>
                  <a:srgbClr val="4F81BD"/>
                </a:solidFill>
              </a:ln>
            </c:spPr>
          </c:dPt>
          <c:dPt>
            <c:idx val="11"/>
            <c:spPr>
              <a:solidFill>
                <a:srgbClr val="FFFF99"/>
              </a:solidFill>
              <a:ln>
                <a:solidFill>
                  <a:schemeClr val="accent1"/>
                </a:solidFill>
              </a:ln>
            </c:spPr>
          </c:dPt>
          <c:dPt>
            <c:idx val="12"/>
            <c:spPr>
              <a:solidFill>
                <a:srgbClr val="FFFF99"/>
              </a:solidFill>
              <a:ln>
                <a:solidFill>
                  <a:srgbClr val="4F81BD"/>
                </a:solidFill>
              </a:ln>
            </c:spPr>
          </c:dPt>
          <c:dPt>
            <c:idx val="13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14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15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16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17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rgbClr val="4F81BD"/>
                </a:solidFill>
              </a:ln>
            </c:spPr>
          </c:dPt>
          <c:cat>
            <c:strRef>
              <c:f>('Auswertung Lehrkraft'!$A$3:$A$5,'Auswertung Lehrkraft'!$A$7:$A$9,'Auswertung Lehrkraft'!$A$11:$A$13,'Auswertung Lehrkraft'!$A$15:$A$18,'Auswertung Lehrkraft'!$A$20:$A$24)</c:f>
              <c:strCache>
                <c:ptCount val="18"/>
                <c:pt idx="0">
                  <c:v>Ich kann meine Gefühle benennen.</c:v>
                </c:pt>
                <c:pt idx="1">
                  <c:v>Ich kann eigene Bedürfnisse äußern.</c:v>
                </c:pt>
                <c:pt idx="2">
                  <c:v>Alles, was ich mache, ist gut und richtig.</c:v>
                </c:pt>
                <c:pt idx="3">
                  <c:v>Ich sage, was ich denke.</c:v>
                </c:pt>
                <c:pt idx="4">
                  <c:v>Ich kann andere Meinungen gelten lassen.</c:v>
                </c:pt>
                <c:pt idx="5">
                  <c:v>Ich höre gut zu, wenn jemand anderes spricht.</c:v>
                </c:pt>
                <c:pt idx="6">
                  <c:v>Ich freue mich, wenn ich anderen helfen kann.</c:v>
                </c:pt>
                <c:pt idx="7">
                  <c:v>Ich arbeite gern mit andern zusammen</c:v>
                </c:pt>
                <c:pt idx="8">
                  <c:v>Ich komme gut in der Gemeinschaft zurecht.</c:v>
                </c:pt>
                <c:pt idx="9">
                  <c:v>Ich verstehe, wenn sich mein Streitpartner unwohl fühlt.</c:v>
                </c:pt>
                <c:pt idx="10">
                  <c:v>Ich kann in der Streitsituation überlegen, wie es dazu kam.</c:v>
                </c:pt>
                <c:pt idx="11">
                  <c:v>Ich gehe Kompromisse ein.</c:v>
                </c:pt>
                <c:pt idx="12">
                  <c:v>Ich kann Konflikte gewaltfrei lösen.</c:v>
                </c:pt>
                <c:pt idx="13">
                  <c:v>In Mathematik fallen mir die Aufgaben leicht</c:v>
                </c:pt>
                <c:pt idx="14">
                  <c:v>Aufgaben in Geometrie bewältige ich besser als meine Mitschüler.</c:v>
                </c:pt>
                <c:pt idx="15">
                  <c:v>Ich kann besser und schneller lesen als die anderen.</c:v>
                </c:pt>
                <c:pt idx="16">
                  <c:v>Ich schreibe tolle Geschichten.</c:v>
                </c:pt>
                <c:pt idx="17">
                  <c:v>Ich mache kaum Rechtschreibfehler</c:v>
                </c:pt>
              </c:strCache>
            </c:strRef>
          </c:cat>
          <c:val>
            <c:numRef>
              <c:f>('Auswertung Lehrkraft'!$B$3:$B$5,'Auswertung Lehrkraft'!$B$7:$B$9,'Auswertung Lehrkraft'!$B$11:$B$13,'Auswertung Lehrkraft'!$B$15:$B$18,'Auswertung Lehrkraft'!$B$20:$B$24)</c:f>
              <c:numCache>
                <c:formatCode>General</c:formatCode>
                <c:ptCount val="18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5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0</c:v>
                </c:pt>
                <c:pt idx="12">
                  <c:v>5</c:v>
                </c:pt>
                <c:pt idx="13">
                  <c:v>3</c:v>
                </c:pt>
                <c:pt idx="14">
                  <c:v>4</c:v>
                </c:pt>
                <c:pt idx="15">
                  <c:v>0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</c:ser>
        <c:axId val="145219968"/>
        <c:axId val="145221504"/>
      </c:barChart>
      <c:catAx>
        <c:axId val="145219968"/>
        <c:scaling>
          <c:orientation val="minMax"/>
        </c:scaling>
        <c:axPos val="l"/>
        <c:tickLblPos val="nextTo"/>
        <c:crossAx val="145221504"/>
        <c:crosses val="autoZero"/>
        <c:auto val="1"/>
        <c:lblAlgn val="ctr"/>
        <c:lblOffset val="100"/>
      </c:catAx>
      <c:valAx>
        <c:axId val="145221504"/>
        <c:scaling>
          <c:orientation val="minMax"/>
        </c:scaling>
        <c:axPos val="b"/>
        <c:majorGridlines/>
        <c:numFmt formatCode="General" sourceLinked="1"/>
        <c:tickLblPos val="nextTo"/>
        <c:crossAx val="145219968"/>
        <c:crosses val="autoZero"/>
        <c:crossBetween val="between"/>
      </c:valAx>
    </c:plotArea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tx>
        <c:rich>
          <a:bodyPr/>
          <a:lstStyle/>
          <a:p>
            <a:pPr>
              <a:defRPr/>
            </a:pPr>
            <a:r>
              <a:rPr lang="de-DE"/>
              <a:t>Gewichtung der Kategorien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4F81BD">
                <a:lumMod val="40000"/>
                <a:lumOff val="60000"/>
              </a:srgbClr>
            </a:solidFill>
          </c:spPr>
          <c:dPt>
            <c:idx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3"/>
            <c:spPr>
              <a:solidFill>
                <a:srgbClr val="FFFF99"/>
              </a:solidFill>
            </c:spPr>
          </c:dPt>
          <c:dPt>
            <c:idx val="4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showVal val="1"/>
          </c:dLbls>
          <c:cat>
            <c:strRef>
              <c:f>(Vergleich!$A$3,Vergleich!$A$7,Vergleich!$A$11,Vergleich!$A$15,Vergleich!$A$20)</c:f>
              <c:strCache>
                <c:ptCount val="5"/>
                <c:pt idx="0">
                  <c:v>Gefühle</c:v>
                </c:pt>
                <c:pt idx="1">
                  <c:v>Kommunikation</c:v>
                </c:pt>
                <c:pt idx="2">
                  <c:v>Sozialverhalten</c:v>
                </c:pt>
                <c:pt idx="3">
                  <c:v>Konflikte</c:v>
                </c:pt>
                <c:pt idx="4">
                  <c:v>Schulische Leistung</c:v>
                </c:pt>
              </c:strCache>
            </c:strRef>
          </c:cat>
          <c:val>
            <c:numRef>
              <c:f>(Vergleich!$B$3,Vergleich!$B$7,Vergleich!$B$11,Vergleich!$B$15,Vergleich!$B$20)</c:f>
              <c:numCache>
                <c:formatCode>0.0</c:formatCode>
                <c:ptCount val="5"/>
                <c:pt idx="0">
                  <c:v>1.3333333333333335</c:v>
                </c:pt>
                <c:pt idx="1">
                  <c:v>0.83333333333333348</c:v>
                </c:pt>
                <c:pt idx="2">
                  <c:v>0</c:v>
                </c:pt>
                <c:pt idx="3">
                  <c:v>-0.5</c:v>
                </c:pt>
                <c:pt idx="4">
                  <c:v>-0.45000000000000018</c:v>
                </c:pt>
              </c:numCache>
            </c:numRef>
          </c:val>
        </c:ser>
        <c:shape val="box"/>
        <c:axId val="145318272"/>
        <c:axId val="145319808"/>
        <c:axId val="0"/>
      </c:bar3DChart>
      <c:catAx>
        <c:axId val="145318272"/>
        <c:scaling>
          <c:orientation val="minMax"/>
        </c:scaling>
        <c:axPos val="b"/>
        <c:tickLblPos val="nextTo"/>
        <c:crossAx val="145319808"/>
        <c:crosses val="autoZero"/>
        <c:auto val="1"/>
        <c:lblAlgn val="ctr"/>
        <c:lblOffset val="100"/>
      </c:catAx>
      <c:valAx>
        <c:axId val="145319808"/>
        <c:scaling>
          <c:orientation val="minMax"/>
        </c:scaling>
        <c:axPos val="l"/>
        <c:majorGridlines/>
        <c:numFmt formatCode="0.0" sourceLinked="1"/>
        <c:tickLblPos val="nextTo"/>
        <c:crossAx val="145318272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plotArea>
      <c:layout/>
      <c:barChart>
        <c:barDir val="bar"/>
        <c:grouping val="clustered"/>
        <c:ser>
          <c:idx val="0"/>
          <c:order val="0"/>
          <c:dPt>
            <c:idx val="0"/>
            <c:spPr>
              <a:solidFill>
                <a:srgbClr val="EEECE1">
                  <a:lumMod val="75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1"/>
            <c:spPr>
              <a:solidFill>
                <a:srgbClr val="EEECE1">
                  <a:lumMod val="75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2"/>
            <c:spPr>
              <a:solidFill>
                <a:schemeClr val="bg2">
                  <a:lumMod val="75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3"/>
            <c:spPr>
              <a:solidFill>
                <a:srgbClr val="4F81BD">
                  <a:lumMod val="40000"/>
                  <a:lumOff val="6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4"/>
            <c:spPr>
              <a:solidFill>
                <a:srgbClr val="4F81BD">
                  <a:lumMod val="40000"/>
                  <a:lumOff val="6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5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6"/>
            <c:spPr>
              <a:solidFill>
                <a:srgbClr val="C0504D">
                  <a:lumMod val="40000"/>
                  <a:lumOff val="6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7"/>
            <c:spPr>
              <a:solidFill>
                <a:srgbClr val="C0504D">
                  <a:lumMod val="40000"/>
                  <a:lumOff val="6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8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9"/>
            <c:spPr>
              <a:solidFill>
                <a:srgbClr val="FFFF99"/>
              </a:solidFill>
              <a:ln>
                <a:solidFill>
                  <a:srgbClr val="4F81BD"/>
                </a:solidFill>
              </a:ln>
            </c:spPr>
          </c:dPt>
          <c:dPt>
            <c:idx val="10"/>
            <c:spPr>
              <a:solidFill>
                <a:srgbClr val="FFFF99"/>
              </a:solidFill>
              <a:ln>
                <a:solidFill>
                  <a:srgbClr val="4F81BD"/>
                </a:solidFill>
              </a:ln>
            </c:spPr>
          </c:dPt>
          <c:dPt>
            <c:idx val="11"/>
            <c:spPr>
              <a:solidFill>
                <a:srgbClr val="FFFF99"/>
              </a:solidFill>
              <a:ln>
                <a:solidFill>
                  <a:schemeClr val="accent1"/>
                </a:solidFill>
              </a:ln>
            </c:spPr>
          </c:dPt>
          <c:dPt>
            <c:idx val="12"/>
            <c:spPr>
              <a:solidFill>
                <a:srgbClr val="FFFF99"/>
              </a:solidFill>
              <a:ln>
                <a:solidFill>
                  <a:srgbClr val="4F81BD"/>
                </a:solidFill>
              </a:ln>
            </c:spPr>
          </c:dPt>
          <c:dPt>
            <c:idx val="13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14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15"/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rgbClr val="4F81BD"/>
                </a:solidFill>
              </a:ln>
            </c:spPr>
          </c:dPt>
          <c:dPt>
            <c:idx val="16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rgbClr val="4F81BD"/>
                </a:solidFill>
              </a:ln>
            </c:spPr>
          </c:dPt>
          <c:dPt>
            <c:idx val="17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rgbClr val="4F81BD"/>
                </a:solidFill>
              </a:ln>
            </c:spPr>
          </c:dPt>
          <c:cat>
            <c:strRef>
              <c:f>(Vergleich!$A$4:$A$6,Vergleich!$A$8:$A$10,Vergleich!$A$12:$A$14,Vergleich!$A$16:$A$19,Vergleich!$A$21:$A$25)</c:f>
              <c:strCache>
                <c:ptCount val="18"/>
                <c:pt idx="0">
                  <c:v>Ich kann meine Gefühle benennen.</c:v>
                </c:pt>
                <c:pt idx="1">
                  <c:v>Ich kann eigene Bedürfnisse äußern.</c:v>
                </c:pt>
                <c:pt idx="2">
                  <c:v>Alles, was ich mache, ist gut und richtig.</c:v>
                </c:pt>
                <c:pt idx="3">
                  <c:v>Ich sage, was ich denke.</c:v>
                </c:pt>
                <c:pt idx="4">
                  <c:v>Ich kann andere Meinungen gelten lassen.</c:v>
                </c:pt>
                <c:pt idx="5">
                  <c:v>Ich höre gut zu, wenn jemand anderes spricht.</c:v>
                </c:pt>
                <c:pt idx="6">
                  <c:v>Ich freue mich, wenn ich anderen helfen kann.</c:v>
                </c:pt>
                <c:pt idx="7">
                  <c:v>Ich arbeite gern mit andern zusammen</c:v>
                </c:pt>
                <c:pt idx="8">
                  <c:v>Ich komme gut in der Gemeinschaft zurecht.</c:v>
                </c:pt>
                <c:pt idx="9">
                  <c:v>Ich verstehe, wenn sich mein Streitpartner unwohl fühlt.</c:v>
                </c:pt>
                <c:pt idx="10">
                  <c:v>Ich kann in der Streitsituation überlegen, wie es dazu kam.</c:v>
                </c:pt>
                <c:pt idx="11">
                  <c:v>Ich gehe Kompromisse ein.</c:v>
                </c:pt>
                <c:pt idx="12">
                  <c:v>Ich kann Konflikte gewaltfrei lösen.</c:v>
                </c:pt>
                <c:pt idx="13">
                  <c:v>In Mathematik fallen mir die Aufgaben leicht</c:v>
                </c:pt>
                <c:pt idx="14">
                  <c:v>Aufgaben in Geometrie bewältige ich besser als meine Mitschüler.</c:v>
                </c:pt>
                <c:pt idx="15">
                  <c:v>Ich kann besser und schneller lesen als die anderen.</c:v>
                </c:pt>
                <c:pt idx="16">
                  <c:v>Ich schreibe tolle Geschichten.</c:v>
                </c:pt>
                <c:pt idx="17">
                  <c:v>Ich mache kaum Rechtschreibfehler</c:v>
                </c:pt>
              </c:strCache>
            </c:strRef>
          </c:cat>
          <c:val>
            <c:numRef>
              <c:f>(Vergleich!$B$4:$B$6,Vergleich!$B$8:$B$10,Vergleich!$B$12:$B$14,Vergleich!$B$16:$B$19,Vergleich!$B$21:$B$25)</c:f>
              <c:numCache>
                <c:formatCode>0</c:formatCode>
                <c:ptCount val="18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-2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axId val="145383424"/>
        <c:axId val="145384960"/>
      </c:barChart>
      <c:catAx>
        <c:axId val="145383424"/>
        <c:scaling>
          <c:orientation val="minMax"/>
        </c:scaling>
        <c:axPos val="l"/>
        <c:tickLblPos val="nextTo"/>
        <c:crossAx val="145384960"/>
        <c:crosses val="autoZero"/>
        <c:auto val="1"/>
        <c:lblAlgn val="ctr"/>
        <c:lblOffset val="100"/>
      </c:catAx>
      <c:valAx>
        <c:axId val="145384960"/>
        <c:scaling>
          <c:orientation val="minMax"/>
        </c:scaling>
        <c:axPos val="b"/>
        <c:majorGridlines/>
        <c:numFmt formatCode="0" sourceLinked="1"/>
        <c:tickLblPos val="nextTo"/>
        <c:crossAx val="145383424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0</xdr:colOff>
      <xdr:row>0</xdr:row>
      <xdr:rowOff>1972943</xdr:rowOff>
    </xdr:to>
    <xdr:pic>
      <xdr:nvPicPr>
        <xdr:cNvPr id="2052" name="wnd_ImageBlock_60265_img" descr="https://d1di2lzuh97fh2.cloudfront.net/files/0x/0xb/700/0xba1n.jpg?ph=04239f2ad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362" t="18732" r="4371" b="45440"/>
        <a:stretch>
          <a:fillRect/>
        </a:stretch>
      </xdr:blipFill>
      <xdr:spPr bwMode="auto">
        <a:xfrm>
          <a:off x="19050" y="28575"/>
          <a:ext cx="3619500" cy="1944368"/>
        </a:xfrm>
        <a:prstGeom prst="rect">
          <a:avLst/>
        </a:prstGeom>
        <a:noFill/>
      </xdr:spPr>
    </xdr:pic>
    <xdr:clientData/>
  </xdr:twoCellAnchor>
  <xdr:oneCellAnchor>
    <xdr:from>
      <xdr:col>0</xdr:col>
      <xdr:colOff>2457450</xdr:colOff>
      <xdr:row>0</xdr:row>
      <xdr:rowOff>981074</xdr:rowOff>
    </xdr:from>
    <xdr:ext cx="1133475" cy="866775"/>
    <xdr:sp macro="" textlink="">
      <xdr:nvSpPr>
        <xdr:cNvPr id="3" name="Rechteck 2"/>
        <xdr:cNvSpPr/>
      </xdr:nvSpPr>
      <xdr:spPr>
        <a:xfrm>
          <a:off x="2457450" y="981074"/>
          <a:ext cx="1133475" cy="8667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Wie geht </a:t>
          </a:r>
        </a:p>
        <a:p>
          <a:pPr algn="ctr"/>
          <a:r>
            <a:rPr lang="de-DE" sz="1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es mir mit mir?</a:t>
          </a:r>
        </a:p>
      </xdr:txBody>
    </xdr:sp>
    <xdr:clientData/>
  </xdr:oneCellAnchor>
  <xdr:twoCellAnchor editAs="oneCell">
    <xdr:from>
      <xdr:col>0</xdr:col>
      <xdr:colOff>3495675</xdr:colOff>
      <xdr:row>0</xdr:row>
      <xdr:rowOff>19050</xdr:rowOff>
    </xdr:from>
    <xdr:to>
      <xdr:col>1</xdr:col>
      <xdr:colOff>1781175</xdr:colOff>
      <xdr:row>0</xdr:row>
      <xdr:rowOff>1981200</xdr:rowOff>
    </xdr:to>
    <xdr:pic>
      <xdr:nvPicPr>
        <xdr:cNvPr id="7" name="Picture 2" descr="https://d1di2lzuh97fh2.cloudfront.net/files/0x/0xb/700/0xba1n.jpg?ph=04239f2ad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726" b="77320"/>
        <a:stretch>
          <a:fillRect/>
        </a:stretch>
      </xdr:blipFill>
      <xdr:spPr bwMode="auto">
        <a:xfrm>
          <a:off x="3495675" y="19050"/>
          <a:ext cx="1924050" cy="1962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3362325</xdr:colOff>
      <xdr:row>0</xdr:row>
      <xdr:rowOff>104775</xdr:rowOff>
    </xdr:from>
    <xdr:to>
      <xdr:col>1</xdr:col>
      <xdr:colOff>1486296</xdr:colOff>
      <xdr:row>0</xdr:row>
      <xdr:rowOff>1972836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62325" y="104775"/>
          <a:ext cx="1762521" cy="18680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0</xdr:colOff>
      <xdr:row>0</xdr:row>
      <xdr:rowOff>1972943</xdr:rowOff>
    </xdr:to>
    <xdr:pic>
      <xdr:nvPicPr>
        <xdr:cNvPr id="2" name="wnd_ImageBlock_60265_img" descr="https://d1di2lzuh97fh2.cloudfront.net/files/0x/0xb/700/0xba1n.jpg?ph=04239f2ad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362" t="18732" r="4371" b="45440"/>
        <a:stretch>
          <a:fillRect/>
        </a:stretch>
      </xdr:blipFill>
      <xdr:spPr bwMode="auto">
        <a:xfrm>
          <a:off x="19050" y="28575"/>
          <a:ext cx="3619500" cy="1944368"/>
        </a:xfrm>
        <a:prstGeom prst="rect">
          <a:avLst/>
        </a:prstGeom>
        <a:noFill/>
      </xdr:spPr>
    </xdr:pic>
    <xdr:clientData/>
  </xdr:twoCellAnchor>
  <xdr:oneCellAnchor>
    <xdr:from>
      <xdr:col>0</xdr:col>
      <xdr:colOff>2457450</xdr:colOff>
      <xdr:row>0</xdr:row>
      <xdr:rowOff>981074</xdr:rowOff>
    </xdr:from>
    <xdr:ext cx="1133475" cy="866775"/>
    <xdr:sp macro="" textlink="">
      <xdr:nvSpPr>
        <xdr:cNvPr id="3" name="Rechteck 2"/>
        <xdr:cNvSpPr/>
      </xdr:nvSpPr>
      <xdr:spPr>
        <a:xfrm>
          <a:off x="2457450" y="981074"/>
          <a:ext cx="1133475" cy="8667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Wie geht </a:t>
          </a:r>
        </a:p>
        <a:p>
          <a:pPr algn="ctr"/>
          <a:r>
            <a:rPr lang="de-DE" sz="1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es mir mit mir?</a:t>
          </a:r>
        </a:p>
      </xdr:txBody>
    </xdr:sp>
    <xdr:clientData/>
  </xdr:oneCellAnchor>
  <xdr:twoCellAnchor editAs="oneCell">
    <xdr:from>
      <xdr:col>0</xdr:col>
      <xdr:colOff>3495675</xdr:colOff>
      <xdr:row>0</xdr:row>
      <xdr:rowOff>0</xdr:rowOff>
    </xdr:from>
    <xdr:to>
      <xdr:col>1</xdr:col>
      <xdr:colOff>1781175</xdr:colOff>
      <xdr:row>0</xdr:row>
      <xdr:rowOff>1962150</xdr:rowOff>
    </xdr:to>
    <xdr:pic>
      <xdr:nvPicPr>
        <xdr:cNvPr id="4" name="Picture 2" descr="https://d1di2lzuh97fh2.cloudfront.net/files/0x/0xb/700/0xba1n.jpg?ph=04239f2ad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726" b="77320"/>
        <a:stretch>
          <a:fillRect/>
        </a:stretch>
      </xdr:blipFill>
      <xdr:spPr bwMode="auto">
        <a:xfrm>
          <a:off x="3495675" y="0"/>
          <a:ext cx="1924050" cy="1962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3380979</xdr:colOff>
      <xdr:row>0</xdr:row>
      <xdr:rowOff>65514</xdr:rowOff>
    </xdr:from>
    <xdr:to>
      <xdr:col>1</xdr:col>
      <xdr:colOff>1504950</xdr:colOff>
      <xdr:row>0</xdr:row>
      <xdr:rowOff>1933575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80979" y="65514"/>
          <a:ext cx="1762521" cy="1868061"/>
        </a:xfrm>
        <a:prstGeom prst="rect">
          <a:avLst/>
        </a:prstGeom>
      </xdr:spPr>
    </xdr:pic>
    <xdr:clientData/>
  </xdr:twoCellAnchor>
  <xdr:twoCellAnchor>
    <xdr:from>
      <xdr:col>3</xdr:col>
      <xdr:colOff>209550</xdr:colOff>
      <xdr:row>0</xdr:row>
      <xdr:rowOff>857250</xdr:rowOff>
    </xdr:from>
    <xdr:to>
      <xdr:col>9</xdr:col>
      <xdr:colOff>666750</xdr:colOff>
      <xdr:row>7</xdr:row>
      <xdr:rowOff>66675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323850</xdr:colOff>
      <xdr:row>9</xdr:row>
      <xdr:rowOff>0</xdr:rowOff>
    </xdr:from>
    <xdr:to>
      <xdr:col>10</xdr:col>
      <xdr:colOff>466725</xdr:colOff>
      <xdr:row>24</xdr:row>
      <xdr:rowOff>142875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0</xdr:colOff>
      <xdr:row>0</xdr:row>
      <xdr:rowOff>1972943</xdr:rowOff>
    </xdr:to>
    <xdr:pic>
      <xdr:nvPicPr>
        <xdr:cNvPr id="2" name="wnd_ImageBlock_60265_img" descr="https://d1di2lzuh97fh2.cloudfront.net/files/0x/0xb/700/0xba1n.jpg?ph=04239f2ad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362" t="18732" r="4371" b="45440"/>
        <a:stretch>
          <a:fillRect/>
        </a:stretch>
      </xdr:blipFill>
      <xdr:spPr bwMode="auto">
        <a:xfrm>
          <a:off x="19050" y="28575"/>
          <a:ext cx="3619500" cy="1944368"/>
        </a:xfrm>
        <a:prstGeom prst="rect">
          <a:avLst/>
        </a:prstGeom>
        <a:noFill/>
      </xdr:spPr>
    </xdr:pic>
    <xdr:clientData/>
  </xdr:twoCellAnchor>
  <xdr:oneCellAnchor>
    <xdr:from>
      <xdr:col>0</xdr:col>
      <xdr:colOff>2457450</xdr:colOff>
      <xdr:row>0</xdr:row>
      <xdr:rowOff>981074</xdr:rowOff>
    </xdr:from>
    <xdr:ext cx="1133475" cy="866775"/>
    <xdr:sp macro="" textlink="">
      <xdr:nvSpPr>
        <xdr:cNvPr id="3" name="Rechteck 2"/>
        <xdr:cNvSpPr/>
      </xdr:nvSpPr>
      <xdr:spPr>
        <a:xfrm>
          <a:off x="2457450" y="981074"/>
          <a:ext cx="1133475" cy="8667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Wie geht </a:t>
          </a:r>
        </a:p>
        <a:p>
          <a:pPr algn="ctr"/>
          <a:r>
            <a:rPr lang="de-DE" sz="1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es mir mit mir?</a:t>
          </a:r>
        </a:p>
      </xdr:txBody>
    </xdr:sp>
    <xdr:clientData/>
  </xdr:oneCellAnchor>
  <xdr:twoCellAnchor editAs="oneCell">
    <xdr:from>
      <xdr:col>0</xdr:col>
      <xdr:colOff>3495675</xdr:colOff>
      <xdr:row>0</xdr:row>
      <xdr:rowOff>0</xdr:rowOff>
    </xdr:from>
    <xdr:to>
      <xdr:col>1</xdr:col>
      <xdr:colOff>1781175</xdr:colOff>
      <xdr:row>0</xdr:row>
      <xdr:rowOff>1962150</xdr:rowOff>
    </xdr:to>
    <xdr:pic>
      <xdr:nvPicPr>
        <xdr:cNvPr id="4" name="Picture 2" descr="https://d1di2lzuh97fh2.cloudfront.net/files/0x/0xb/700/0xba1n.jpg?ph=04239f2ad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726" b="77320"/>
        <a:stretch>
          <a:fillRect/>
        </a:stretch>
      </xdr:blipFill>
      <xdr:spPr bwMode="auto">
        <a:xfrm>
          <a:off x="3495675" y="0"/>
          <a:ext cx="1924050" cy="1962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3380979</xdr:colOff>
      <xdr:row>0</xdr:row>
      <xdr:rowOff>65514</xdr:rowOff>
    </xdr:from>
    <xdr:to>
      <xdr:col>1</xdr:col>
      <xdr:colOff>1504950</xdr:colOff>
      <xdr:row>0</xdr:row>
      <xdr:rowOff>1933575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80979" y="65514"/>
          <a:ext cx="1762521" cy="1868061"/>
        </a:xfrm>
        <a:prstGeom prst="rect">
          <a:avLst/>
        </a:prstGeom>
      </xdr:spPr>
    </xdr:pic>
    <xdr:clientData/>
  </xdr:twoCellAnchor>
  <xdr:twoCellAnchor>
    <xdr:from>
      <xdr:col>3</xdr:col>
      <xdr:colOff>209550</xdr:colOff>
      <xdr:row>0</xdr:row>
      <xdr:rowOff>857250</xdr:rowOff>
    </xdr:from>
    <xdr:to>
      <xdr:col>9</xdr:col>
      <xdr:colOff>666750</xdr:colOff>
      <xdr:row>7</xdr:row>
      <xdr:rowOff>66675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323850</xdr:colOff>
      <xdr:row>9</xdr:row>
      <xdr:rowOff>0</xdr:rowOff>
    </xdr:from>
    <xdr:to>
      <xdr:col>10</xdr:col>
      <xdr:colOff>466725</xdr:colOff>
      <xdr:row>24</xdr:row>
      <xdr:rowOff>142875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38100</xdr:colOff>
      <xdr:row>0</xdr:row>
      <xdr:rowOff>1972943</xdr:rowOff>
    </xdr:to>
    <xdr:pic>
      <xdr:nvPicPr>
        <xdr:cNvPr id="2" name="wnd_ImageBlock_60265_img" descr="https://d1di2lzuh97fh2.cloudfront.net/files/0x/0xb/700/0xba1n.jpg?ph=04239f2ad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362" t="18732" r="4371" b="45440"/>
        <a:stretch>
          <a:fillRect/>
        </a:stretch>
      </xdr:blipFill>
      <xdr:spPr bwMode="auto">
        <a:xfrm>
          <a:off x="19050" y="28575"/>
          <a:ext cx="3657600" cy="1944368"/>
        </a:xfrm>
        <a:prstGeom prst="rect">
          <a:avLst/>
        </a:prstGeom>
        <a:noFill/>
      </xdr:spPr>
    </xdr:pic>
    <xdr:clientData/>
  </xdr:twoCellAnchor>
  <xdr:oneCellAnchor>
    <xdr:from>
      <xdr:col>0</xdr:col>
      <xdr:colOff>2457450</xdr:colOff>
      <xdr:row>0</xdr:row>
      <xdr:rowOff>981074</xdr:rowOff>
    </xdr:from>
    <xdr:ext cx="1133475" cy="866775"/>
    <xdr:sp macro="" textlink="">
      <xdr:nvSpPr>
        <xdr:cNvPr id="3" name="Rechteck 2"/>
        <xdr:cNvSpPr/>
      </xdr:nvSpPr>
      <xdr:spPr>
        <a:xfrm>
          <a:off x="2457450" y="981074"/>
          <a:ext cx="1133475" cy="8667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Wie geht </a:t>
          </a:r>
        </a:p>
        <a:p>
          <a:pPr algn="ctr"/>
          <a:r>
            <a:rPr lang="de-DE" sz="1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es mir mit mir?</a:t>
          </a:r>
        </a:p>
      </xdr:txBody>
    </xdr:sp>
    <xdr:clientData/>
  </xdr:oneCellAnchor>
  <xdr:twoCellAnchor editAs="oneCell">
    <xdr:from>
      <xdr:col>1</xdr:col>
      <xdr:colOff>704850</xdr:colOff>
      <xdr:row>0</xdr:row>
      <xdr:rowOff>0</xdr:rowOff>
    </xdr:from>
    <xdr:to>
      <xdr:col>4</xdr:col>
      <xdr:colOff>9525</xdr:colOff>
      <xdr:row>0</xdr:row>
      <xdr:rowOff>1962150</xdr:rowOff>
    </xdr:to>
    <xdr:pic>
      <xdr:nvPicPr>
        <xdr:cNvPr id="4" name="Picture 2" descr="https://d1di2lzuh97fh2.cloudfront.net/files/0x/0xb/700/0xba1n.jpg?ph=04239f2ad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726" b="77320"/>
        <a:stretch>
          <a:fillRect/>
        </a:stretch>
      </xdr:blipFill>
      <xdr:spPr bwMode="auto">
        <a:xfrm>
          <a:off x="4343400" y="0"/>
          <a:ext cx="1924050" cy="19621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571104</xdr:colOff>
      <xdr:row>0</xdr:row>
      <xdr:rowOff>46464</xdr:rowOff>
    </xdr:from>
    <xdr:to>
      <xdr:col>3</xdr:col>
      <xdr:colOff>542925</xdr:colOff>
      <xdr:row>0</xdr:row>
      <xdr:rowOff>1914525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09654" y="46464"/>
          <a:ext cx="1762521" cy="1868061"/>
        </a:xfrm>
        <a:prstGeom prst="rect">
          <a:avLst/>
        </a:prstGeom>
      </xdr:spPr>
    </xdr:pic>
    <xdr:clientData/>
  </xdr:twoCellAnchor>
  <xdr:twoCellAnchor>
    <xdr:from>
      <xdr:col>4</xdr:col>
      <xdr:colOff>295275</xdr:colOff>
      <xdr:row>0</xdr:row>
      <xdr:rowOff>1038225</xdr:rowOff>
    </xdr:from>
    <xdr:to>
      <xdr:col>11</xdr:col>
      <xdr:colOff>66675</xdr:colOff>
      <xdr:row>8</xdr:row>
      <xdr:rowOff>247650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323850</xdr:colOff>
      <xdr:row>10</xdr:row>
      <xdr:rowOff>0</xdr:rowOff>
    </xdr:from>
    <xdr:to>
      <xdr:col>12</xdr:col>
      <xdr:colOff>466725</xdr:colOff>
      <xdr:row>25</xdr:row>
      <xdr:rowOff>142875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3638550</xdr:colOff>
      <xdr:row>0</xdr:row>
      <xdr:rowOff>1972943</xdr:rowOff>
    </xdr:to>
    <xdr:pic>
      <xdr:nvPicPr>
        <xdr:cNvPr id="2" name="wnd_ImageBlock_60265_img" descr="https://d1di2lzuh97fh2.cloudfront.net/files/0x/0xb/700/0xba1n.jpg?ph=04239f2ad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362" t="18732" r="4371" b="45440"/>
        <a:stretch>
          <a:fillRect/>
        </a:stretch>
      </xdr:blipFill>
      <xdr:spPr bwMode="auto">
        <a:xfrm>
          <a:off x="19050" y="28575"/>
          <a:ext cx="3619500" cy="1944368"/>
        </a:xfrm>
        <a:prstGeom prst="rect">
          <a:avLst/>
        </a:prstGeom>
        <a:noFill/>
      </xdr:spPr>
    </xdr:pic>
    <xdr:clientData/>
  </xdr:twoCellAnchor>
  <xdr:oneCellAnchor>
    <xdr:from>
      <xdr:col>0</xdr:col>
      <xdr:colOff>2457450</xdr:colOff>
      <xdr:row>0</xdr:row>
      <xdr:rowOff>981074</xdr:rowOff>
    </xdr:from>
    <xdr:ext cx="1133475" cy="866775"/>
    <xdr:sp macro="" textlink="">
      <xdr:nvSpPr>
        <xdr:cNvPr id="3" name="Rechteck 2"/>
        <xdr:cNvSpPr/>
      </xdr:nvSpPr>
      <xdr:spPr>
        <a:xfrm>
          <a:off x="2457450" y="981074"/>
          <a:ext cx="1133475" cy="8667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Wie geht </a:t>
          </a:r>
        </a:p>
        <a:p>
          <a:pPr algn="ctr"/>
          <a:r>
            <a:rPr lang="de-DE" sz="1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es mir mit mir?</a:t>
          </a:r>
        </a:p>
      </xdr:txBody>
    </xdr:sp>
    <xdr:clientData/>
  </xdr:oneCellAnchor>
  <xdr:twoCellAnchor editAs="oneCell">
    <xdr:from>
      <xdr:col>1</xdr:col>
      <xdr:colOff>114300</xdr:colOff>
      <xdr:row>0</xdr:row>
      <xdr:rowOff>9525</xdr:rowOff>
    </xdr:from>
    <xdr:to>
      <xdr:col>3</xdr:col>
      <xdr:colOff>819150</xdr:colOff>
      <xdr:row>0</xdr:row>
      <xdr:rowOff>1971675</xdr:rowOff>
    </xdr:to>
    <xdr:pic>
      <xdr:nvPicPr>
        <xdr:cNvPr id="4" name="Picture 2" descr="https://d1di2lzuh97fh2.cloudfront.net/files/0x/0xb/700/0xba1n.jpg?ph=04239f2ad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726" b="77320"/>
        <a:stretch>
          <a:fillRect/>
        </a:stretch>
      </xdr:blipFill>
      <xdr:spPr bwMode="auto">
        <a:xfrm>
          <a:off x="4010025" y="9525"/>
          <a:ext cx="1924050" cy="1962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3885804</xdr:colOff>
      <xdr:row>0</xdr:row>
      <xdr:rowOff>113139</xdr:rowOff>
    </xdr:from>
    <xdr:to>
      <xdr:col>3</xdr:col>
      <xdr:colOff>533400</xdr:colOff>
      <xdr:row>0</xdr:row>
      <xdr:rowOff>1981200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85804" y="113139"/>
          <a:ext cx="1762521" cy="1868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tabSelected="1" zoomScaleNormal="100" workbookViewId="0">
      <selection activeCell="B3" sqref="B3"/>
    </sheetView>
  </sheetViews>
  <sheetFormatPr baseColWidth="10" defaultRowHeight="12.75"/>
  <cols>
    <col min="1" max="1" width="63.6640625" style="1" customWidth="1"/>
    <col min="2" max="2" width="31.5" customWidth="1"/>
  </cols>
  <sheetData>
    <row r="1" spans="1:5" ht="156.75" customHeight="1">
      <c r="A1" s="30"/>
      <c r="B1" s="31"/>
    </row>
    <row r="2" spans="1:5" s="3" customFormat="1" ht="20.25" customHeight="1">
      <c r="A2" s="32" t="s">
        <v>7</v>
      </c>
      <c r="B2" s="33"/>
    </row>
    <row r="3" spans="1:5" s="3" customFormat="1" ht="20.25" customHeight="1">
      <c r="A3" s="27" t="s">
        <v>0</v>
      </c>
      <c r="B3" s="4"/>
    </row>
    <row r="4" spans="1:5" s="3" customFormat="1" ht="20.25" customHeight="1">
      <c r="A4" s="27" t="s">
        <v>1</v>
      </c>
      <c r="B4" s="4"/>
      <c r="E4"/>
    </row>
    <row r="5" spans="1:5" s="3" customFormat="1" ht="20.25" customHeight="1">
      <c r="A5" s="27" t="s">
        <v>28</v>
      </c>
      <c r="B5" s="4"/>
    </row>
    <row r="6" spans="1:5" s="3" customFormat="1" ht="20.25" customHeight="1">
      <c r="A6" s="32" t="s">
        <v>11</v>
      </c>
      <c r="B6" s="33"/>
    </row>
    <row r="7" spans="1:5" s="3" customFormat="1" ht="20.25" customHeight="1">
      <c r="A7" s="27" t="s">
        <v>4</v>
      </c>
      <c r="B7" s="4"/>
    </row>
    <row r="8" spans="1:5" s="3" customFormat="1" ht="20.25" customHeight="1">
      <c r="A8" s="27" t="s">
        <v>2</v>
      </c>
      <c r="B8" s="4"/>
    </row>
    <row r="9" spans="1:5" s="3" customFormat="1" ht="20.25" customHeight="1">
      <c r="A9" s="27" t="s">
        <v>12</v>
      </c>
      <c r="B9" s="4"/>
    </row>
    <row r="10" spans="1:5" s="3" customFormat="1" ht="20.25" customHeight="1">
      <c r="A10" s="32" t="s">
        <v>14</v>
      </c>
      <c r="B10" s="33"/>
    </row>
    <row r="11" spans="1:5" s="3" customFormat="1" ht="20.25" customHeight="1">
      <c r="A11" s="27" t="s">
        <v>3</v>
      </c>
      <c r="B11" s="4"/>
    </row>
    <row r="12" spans="1:5" s="3" customFormat="1" ht="20.25" customHeight="1">
      <c r="A12" s="27" t="s">
        <v>19</v>
      </c>
      <c r="B12" s="4"/>
    </row>
    <row r="13" spans="1:5" s="3" customFormat="1" ht="20.25" customHeight="1">
      <c r="A13" s="27" t="s">
        <v>21</v>
      </c>
      <c r="B13" s="4"/>
    </row>
    <row r="14" spans="1:5" s="3" customFormat="1" ht="20.25" customHeight="1">
      <c r="A14" s="32" t="s">
        <v>13</v>
      </c>
      <c r="B14" s="33"/>
    </row>
    <row r="15" spans="1:5" s="3" customFormat="1" ht="20.25" customHeight="1">
      <c r="A15" s="27" t="s">
        <v>24</v>
      </c>
      <c r="B15" s="4"/>
    </row>
    <row r="16" spans="1:5" s="3" customFormat="1" ht="20.25" customHeight="1">
      <c r="A16" s="27" t="s">
        <v>5</v>
      </c>
      <c r="B16" s="4"/>
    </row>
    <row r="17" spans="1:2" s="3" customFormat="1" ht="20.25" customHeight="1">
      <c r="A17" s="27" t="s">
        <v>6</v>
      </c>
      <c r="B17" s="4"/>
    </row>
    <row r="18" spans="1:2" s="3" customFormat="1" ht="20.25" customHeight="1">
      <c r="A18" s="27" t="s">
        <v>15</v>
      </c>
      <c r="B18" s="4"/>
    </row>
    <row r="19" spans="1:2" ht="20.25" customHeight="1">
      <c r="A19" s="32" t="s">
        <v>16</v>
      </c>
      <c r="B19" s="33"/>
    </row>
    <row r="20" spans="1:2" ht="20.25" customHeight="1">
      <c r="A20" s="27" t="s">
        <v>17</v>
      </c>
      <c r="B20" s="4"/>
    </row>
    <row r="21" spans="1:2" ht="20.25" customHeight="1">
      <c r="A21" s="27" t="s">
        <v>22</v>
      </c>
      <c r="B21" s="4"/>
    </row>
    <row r="22" spans="1:2" ht="20.25" customHeight="1">
      <c r="A22" s="27" t="s">
        <v>18</v>
      </c>
      <c r="B22" s="4"/>
    </row>
    <row r="23" spans="1:2" ht="20.25" customHeight="1">
      <c r="A23" s="27" t="s">
        <v>20</v>
      </c>
      <c r="B23" s="4"/>
    </row>
    <row r="24" spans="1:2" ht="20.25" customHeight="1">
      <c r="A24" s="27" t="s">
        <v>23</v>
      </c>
      <c r="B24" s="4"/>
    </row>
    <row r="25" spans="1:2" ht="20.25" customHeight="1">
      <c r="A25" s="6" t="s">
        <v>8</v>
      </c>
      <c r="B25" s="2"/>
    </row>
    <row r="26" spans="1:2" ht="20.25" customHeight="1">
      <c r="A26" s="6" t="s">
        <v>10</v>
      </c>
      <c r="B26" s="2"/>
    </row>
  </sheetData>
  <sheetProtection sheet="1" objects="1" scenarios="1" selectLockedCells="1"/>
  <mergeCells count="6">
    <mergeCell ref="A1:B1"/>
    <mergeCell ref="A2:B2"/>
    <mergeCell ref="A10:B10"/>
    <mergeCell ref="A6:B6"/>
    <mergeCell ref="A19:B19"/>
    <mergeCell ref="A14:B14"/>
  </mergeCells>
  <pageMargins left="1.1200000000000001" right="0.7" top="1.32" bottom="0.78740157499999996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zoomScale="85" zoomScaleNormal="85" workbookViewId="0">
      <selection activeCell="B3" sqref="B3"/>
    </sheetView>
  </sheetViews>
  <sheetFormatPr baseColWidth="10" defaultRowHeight="12.75"/>
  <cols>
    <col min="1" max="1" width="63.6640625" style="1" customWidth="1"/>
    <col min="2" max="2" width="31.5" customWidth="1"/>
  </cols>
  <sheetData>
    <row r="1" spans="1:5" ht="156.75" customHeight="1">
      <c r="A1" s="30"/>
      <c r="B1" s="31"/>
    </row>
    <row r="2" spans="1:5" s="3" customFormat="1" ht="20.25" customHeight="1">
      <c r="A2" s="7" t="str">
        <f>Fragebogen!A2</f>
        <v>Gefühle</v>
      </c>
      <c r="B2" s="10">
        <f>AVERAGE(B3:B5)</f>
        <v>4</v>
      </c>
    </row>
    <row r="3" spans="1:5" s="3" customFormat="1" ht="20.25" customHeight="1">
      <c r="A3" s="11" t="str">
        <f>Fragebogen!A3</f>
        <v>Ich kann meine Gefühle benennen.</v>
      </c>
      <c r="B3" s="8">
        <v>3</v>
      </c>
    </row>
    <row r="4" spans="1:5" s="3" customFormat="1" ht="20.25" customHeight="1">
      <c r="A4" s="11" t="str">
        <f>Fragebogen!A4</f>
        <v>Ich kann eigene Bedürfnisse äußern.</v>
      </c>
      <c r="B4" s="8">
        <v>4</v>
      </c>
      <c r="E4"/>
    </row>
    <row r="5" spans="1:5" s="3" customFormat="1" ht="20.25" customHeight="1">
      <c r="A5" s="11" t="str">
        <f>Fragebogen!A5</f>
        <v>Alles, was ich mache, ist gut und richtig.</v>
      </c>
      <c r="B5" s="8">
        <v>5</v>
      </c>
    </row>
    <row r="6" spans="1:5" s="3" customFormat="1" ht="20.25" customHeight="1">
      <c r="A6" s="7" t="str">
        <f>Fragebogen!A6</f>
        <v>Kommunikation</v>
      </c>
      <c r="B6" s="10">
        <f>AVERAGE(B7:B9)</f>
        <v>3.5</v>
      </c>
    </row>
    <row r="7" spans="1:5" s="3" customFormat="1" ht="20.25" customHeight="1">
      <c r="A7" s="12" t="str">
        <f>Fragebogen!A7</f>
        <v>Ich sage, was ich denke.</v>
      </c>
      <c r="B7" s="8">
        <v>3</v>
      </c>
    </row>
    <row r="8" spans="1:5" s="3" customFormat="1" ht="20.25" customHeight="1">
      <c r="A8" s="12" t="str">
        <f>Fragebogen!A8</f>
        <v>Ich kann andere Meinungen gelten lassen.</v>
      </c>
      <c r="B8" s="8">
        <v>4</v>
      </c>
    </row>
    <row r="9" spans="1:5" s="3" customFormat="1" ht="20.25" customHeight="1">
      <c r="A9" s="12" t="str">
        <f>Fragebogen!A9</f>
        <v>Ich höre gut zu, wenn jemand anderes spricht.</v>
      </c>
      <c r="B9" s="8" t="s">
        <v>9</v>
      </c>
    </row>
    <row r="10" spans="1:5" s="3" customFormat="1" ht="20.25" customHeight="1">
      <c r="A10" s="7" t="str">
        <f>Fragebogen!A10</f>
        <v>Sozialverhalten</v>
      </c>
      <c r="B10" s="10">
        <f>AVERAGE(B11:B13)</f>
        <v>2.6666666666666665</v>
      </c>
    </row>
    <row r="11" spans="1:5" s="3" customFormat="1" ht="20.25" customHeight="1">
      <c r="A11" s="13" t="str">
        <f>Fragebogen!A11</f>
        <v>Ich freue mich, wenn ich anderen helfen kann.</v>
      </c>
      <c r="B11" s="8">
        <v>3</v>
      </c>
    </row>
    <row r="12" spans="1:5" s="3" customFormat="1" ht="20.25" customHeight="1">
      <c r="A12" s="13" t="str">
        <f>Fragebogen!A12</f>
        <v>Ich arbeite gern mit andern zusammen</v>
      </c>
      <c r="B12" s="8">
        <v>4</v>
      </c>
    </row>
    <row r="13" spans="1:5" s="3" customFormat="1" ht="20.25" customHeight="1">
      <c r="A13" s="13" t="str">
        <f>Fragebogen!A13</f>
        <v>Ich komme gut in der Gemeinschaft zurecht.</v>
      </c>
      <c r="B13" s="8">
        <v>1</v>
      </c>
    </row>
    <row r="14" spans="1:5" s="3" customFormat="1" ht="20.25" customHeight="1">
      <c r="A14" s="7" t="str">
        <f>Fragebogen!A14</f>
        <v>Konflikte</v>
      </c>
      <c r="B14" s="10">
        <f>AVERAGE(B15:B18)</f>
        <v>3.5</v>
      </c>
    </row>
    <row r="15" spans="1:5" s="3" customFormat="1" ht="20.25" customHeight="1">
      <c r="A15" s="14" t="str">
        <f>Fragebogen!A15</f>
        <v>Ich verstehe, wenn sich mein Streitpartner unwohl fühlt.</v>
      </c>
      <c r="B15" s="8">
        <v>3</v>
      </c>
    </row>
    <row r="16" spans="1:5" s="3" customFormat="1" ht="20.25" customHeight="1">
      <c r="A16" s="14" t="str">
        <f>Fragebogen!A16</f>
        <v>Ich kann in der Streitsituation überlegen, wie es dazu kam.</v>
      </c>
      <c r="B16" s="8">
        <v>4</v>
      </c>
    </row>
    <row r="17" spans="1:2" s="3" customFormat="1" ht="20.25" customHeight="1">
      <c r="A17" s="14" t="str">
        <f>Fragebogen!A17</f>
        <v>Ich gehe Kompromisse ein.</v>
      </c>
      <c r="B17" s="8">
        <v>2</v>
      </c>
    </row>
    <row r="18" spans="1:2" s="3" customFormat="1" ht="20.25" customHeight="1">
      <c r="A18" s="14" t="str">
        <f>Fragebogen!A18</f>
        <v>Ich kann Konflikte gewaltfrei lösen.</v>
      </c>
      <c r="B18" s="8">
        <v>5</v>
      </c>
    </row>
    <row r="19" spans="1:2" ht="20.25" customHeight="1">
      <c r="A19" s="7" t="str">
        <f>Fragebogen!A19</f>
        <v>Schulische Leistung</v>
      </c>
      <c r="B19" s="10">
        <f>AVERAGE(B20:B24)</f>
        <v>3.8</v>
      </c>
    </row>
    <row r="20" spans="1:2" ht="20.25" customHeight="1">
      <c r="A20" s="15" t="str">
        <f>Fragebogen!A20</f>
        <v>In Mathematik fallen mir die Aufgaben leicht</v>
      </c>
      <c r="B20" s="8">
        <v>3</v>
      </c>
    </row>
    <row r="21" spans="1:2" ht="20.25" customHeight="1">
      <c r="A21" s="15" t="str">
        <f>Fragebogen!A21</f>
        <v>Aufgaben in Geometrie bewältige ich besser als meine Mitschüler.</v>
      </c>
      <c r="B21" s="8">
        <v>4</v>
      </c>
    </row>
    <row r="22" spans="1:2" ht="20.25" customHeight="1">
      <c r="A22" s="15" t="str">
        <f>Fragebogen!A22</f>
        <v>Ich kann besser und schneller lesen als die anderen.</v>
      </c>
      <c r="B22" s="8">
        <v>2</v>
      </c>
    </row>
    <row r="23" spans="1:2" ht="20.25" customHeight="1">
      <c r="A23" s="15" t="str">
        <f>Fragebogen!A23</f>
        <v>Ich schreibe tolle Geschichten.</v>
      </c>
      <c r="B23" s="8">
        <v>5</v>
      </c>
    </row>
    <row r="24" spans="1:2" ht="20.25" customHeight="1">
      <c r="A24" s="15" t="str">
        <f>Fragebogen!A24</f>
        <v>Ich mache kaum Rechtschreibfehler</v>
      </c>
      <c r="B24" s="8">
        <v>5</v>
      </c>
    </row>
    <row r="25" spans="1:2" ht="20.25" customHeight="1">
      <c r="A25" s="6" t="str">
        <f>Fragebogen!A25</f>
        <v xml:space="preserve">Datum: </v>
      </c>
      <c r="B25" s="2"/>
    </row>
    <row r="26" spans="1:2" ht="20.25" customHeight="1">
      <c r="A26" s="6" t="str">
        <f>Fragebogen!A26</f>
        <v>Name:</v>
      </c>
      <c r="B26" s="2"/>
    </row>
  </sheetData>
  <sheetProtection sheet="1" objects="1" scenarios="1" selectLockedCells="1"/>
  <mergeCells count="1">
    <mergeCell ref="A1:B1"/>
  </mergeCells>
  <pageMargins left="0.7" right="0.7" top="0.78740157499999996" bottom="0.78740157499999996" header="0.3" footer="0.3"/>
  <pageSetup paperSize="9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zoomScaleNormal="100" workbookViewId="0">
      <selection activeCell="B8" sqref="B8"/>
    </sheetView>
  </sheetViews>
  <sheetFormatPr baseColWidth="10" defaultRowHeight="12.75"/>
  <cols>
    <col min="1" max="1" width="63.6640625" style="1" customWidth="1"/>
    <col min="2" max="2" width="31.5" customWidth="1"/>
  </cols>
  <sheetData>
    <row r="1" spans="1:5" ht="156.75" customHeight="1">
      <c r="A1" s="30"/>
      <c r="B1" s="31"/>
    </row>
    <row r="2" spans="1:5" s="3" customFormat="1" ht="20.25" customHeight="1">
      <c r="A2" s="7" t="str">
        <f>Fragebogen!A2</f>
        <v>Gefühle</v>
      </c>
      <c r="B2" s="10">
        <f>AVERAGE(B3:B5)</f>
        <v>2.6666666666666665</v>
      </c>
    </row>
    <row r="3" spans="1:5" s="3" customFormat="1" ht="20.25" customHeight="1">
      <c r="A3" s="11" t="str">
        <f>Fragebogen!A3</f>
        <v>Ich kann meine Gefühle benennen.</v>
      </c>
      <c r="B3" s="8">
        <v>2</v>
      </c>
    </row>
    <row r="4" spans="1:5" s="3" customFormat="1" ht="20.25" customHeight="1">
      <c r="A4" s="11" t="str">
        <f>Fragebogen!A4</f>
        <v>Ich kann eigene Bedürfnisse äußern.</v>
      </c>
      <c r="B4" s="8">
        <v>1</v>
      </c>
      <c r="E4"/>
    </row>
    <row r="5" spans="1:5" s="3" customFormat="1" ht="20.25" customHeight="1">
      <c r="A5" s="11" t="str">
        <f>Fragebogen!A5</f>
        <v>Alles, was ich mache, ist gut und richtig.</v>
      </c>
      <c r="B5" s="8">
        <v>5</v>
      </c>
    </row>
    <row r="6" spans="1:5" s="3" customFormat="1" ht="20.25" customHeight="1">
      <c r="A6" s="7" t="str">
        <f>Fragebogen!A6</f>
        <v>Kommunikation</v>
      </c>
      <c r="B6" s="10">
        <f>AVERAGE(B7:B9)</f>
        <v>2.6666666666666665</v>
      </c>
    </row>
    <row r="7" spans="1:5" s="3" customFormat="1" ht="20.25" customHeight="1">
      <c r="A7" s="12" t="str">
        <f>Fragebogen!A7</f>
        <v>Ich sage, was ich denke.</v>
      </c>
      <c r="B7" s="8">
        <v>3</v>
      </c>
    </row>
    <row r="8" spans="1:5" s="3" customFormat="1" ht="20.25" customHeight="1">
      <c r="A8" s="12" t="str">
        <f>Fragebogen!A8</f>
        <v>Ich kann andere Meinungen gelten lassen.</v>
      </c>
      <c r="B8" s="8">
        <v>4</v>
      </c>
    </row>
    <row r="9" spans="1:5" s="3" customFormat="1" ht="20.25" customHeight="1">
      <c r="A9" s="12" t="str">
        <f>Fragebogen!A9</f>
        <v>Ich höre gut zu, wenn jemand anderes spricht.</v>
      </c>
      <c r="B9" s="8">
        <v>1</v>
      </c>
    </row>
    <row r="10" spans="1:5" s="3" customFormat="1" ht="20.25" customHeight="1">
      <c r="A10" s="7" t="str">
        <f>Fragebogen!A10</f>
        <v>Sozialverhalten</v>
      </c>
      <c r="B10" s="10">
        <f>AVERAGE(B11:B13)</f>
        <v>2.6666666666666665</v>
      </c>
    </row>
    <row r="11" spans="1:5" s="3" customFormat="1" ht="20.25" customHeight="1">
      <c r="A11" s="13" t="str">
        <f>Fragebogen!A11</f>
        <v>Ich freue mich, wenn ich anderen helfen kann.</v>
      </c>
      <c r="B11" s="8">
        <v>5</v>
      </c>
    </row>
    <row r="12" spans="1:5" s="3" customFormat="1" ht="20.25" customHeight="1">
      <c r="A12" s="13" t="str">
        <f>Fragebogen!A12</f>
        <v>Ich arbeite gern mit andern zusammen</v>
      </c>
      <c r="B12" s="8">
        <v>2</v>
      </c>
    </row>
    <row r="13" spans="1:5" s="3" customFormat="1" ht="20.25" customHeight="1">
      <c r="A13" s="13" t="str">
        <f>Fragebogen!A13</f>
        <v>Ich komme gut in der Gemeinschaft zurecht.</v>
      </c>
      <c r="B13" s="8">
        <v>1</v>
      </c>
    </row>
    <row r="14" spans="1:5" s="3" customFormat="1" ht="20.25" customHeight="1">
      <c r="A14" s="7" t="str">
        <f>Fragebogen!A14</f>
        <v>Konflikte</v>
      </c>
      <c r="B14" s="10">
        <f>AVERAGE(B15:B18)</f>
        <v>4</v>
      </c>
    </row>
    <row r="15" spans="1:5" s="3" customFormat="1" ht="20.25" customHeight="1">
      <c r="A15" s="14" t="str">
        <f>Fragebogen!A15</f>
        <v>Ich verstehe, wenn sich mein Streitpartner unwohl fühlt.</v>
      </c>
      <c r="B15" s="8">
        <v>3</v>
      </c>
    </row>
    <row r="16" spans="1:5" s="3" customFormat="1" ht="20.25" customHeight="1">
      <c r="A16" s="14" t="str">
        <f>Fragebogen!A16</f>
        <v>Ich kann in der Streitsituation überlegen, wie es dazu kam.</v>
      </c>
      <c r="B16" s="8">
        <v>4</v>
      </c>
    </row>
    <row r="17" spans="1:2" s="3" customFormat="1" ht="20.25" customHeight="1">
      <c r="A17" s="14" t="str">
        <f>Fragebogen!A17</f>
        <v>Ich gehe Kompromisse ein.</v>
      </c>
      <c r="B17" s="8" t="s">
        <v>9</v>
      </c>
    </row>
    <row r="18" spans="1:2" s="3" customFormat="1" ht="20.25" customHeight="1">
      <c r="A18" s="14" t="str">
        <f>Fragebogen!A18</f>
        <v>Ich kann Konflikte gewaltfrei lösen.</v>
      </c>
      <c r="B18" s="9">
        <v>5</v>
      </c>
    </row>
    <row r="19" spans="1:2" ht="20.25" customHeight="1">
      <c r="A19" s="7" t="str">
        <f>Fragebogen!A19</f>
        <v>Schulische Leistung</v>
      </c>
      <c r="B19" s="10">
        <f>AVERAGE(B20:B24)</f>
        <v>4.25</v>
      </c>
    </row>
    <row r="20" spans="1:2" ht="20.25" customHeight="1">
      <c r="A20" s="15" t="str">
        <f>Fragebogen!A20</f>
        <v>In Mathematik fallen mir die Aufgaben leicht</v>
      </c>
      <c r="B20" s="8">
        <v>3</v>
      </c>
    </row>
    <row r="21" spans="1:2" ht="20.25" customHeight="1">
      <c r="A21" s="15" t="str">
        <f>Fragebogen!A21</f>
        <v>Aufgaben in Geometrie bewältige ich besser als meine Mitschüler.</v>
      </c>
      <c r="B21" s="8">
        <v>4</v>
      </c>
    </row>
    <row r="22" spans="1:2" ht="20.25" customHeight="1">
      <c r="A22" s="15" t="str">
        <f>Fragebogen!A22</f>
        <v>Ich kann besser und schneller lesen als die anderen.</v>
      </c>
      <c r="B22" s="8" t="s">
        <v>9</v>
      </c>
    </row>
    <row r="23" spans="1:2" ht="20.25" customHeight="1">
      <c r="A23" s="15" t="str">
        <f>Fragebogen!A23</f>
        <v>Ich schreibe tolle Geschichten.</v>
      </c>
      <c r="B23" s="9">
        <v>5</v>
      </c>
    </row>
    <row r="24" spans="1:2" ht="20.25" customHeight="1">
      <c r="A24" s="15" t="str">
        <f>Fragebogen!A24</f>
        <v>Ich mache kaum Rechtschreibfehler</v>
      </c>
      <c r="B24" s="9">
        <v>5</v>
      </c>
    </row>
    <row r="25" spans="1:2" ht="20.25" customHeight="1">
      <c r="A25" s="6" t="str">
        <f>Fragebogen!A25</f>
        <v xml:space="preserve">Datum: </v>
      </c>
      <c r="B25" s="2"/>
    </row>
    <row r="26" spans="1:2" ht="20.25" customHeight="1">
      <c r="A26" s="6" t="str">
        <f>Fragebogen!A26</f>
        <v>Name:</v>
      </c>
      <c r="B26" s="2"/>
    </row>
  </sheetData>
  <sheetProtection sheet="1" objects="1" scenarios="1" selectLockedCells="1"/>
  <mergeCells count="1">
    <mergeCell ref="A1:B1"/>
  </mergeCells>
  <pageMargins left="0.7" right="0.7" top="0.78740157499999996" bottom="0.78740157499999996" header="0.3" footer="0.3"/>
  <pageSetup paperSize="9"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7"/>
  <sheetViews>
    <sheetView zoomScaleNormal="100" workbookViewId="0">
      <selection activeCell="A2" sqref="A2:D10"/>
    </sheetView>
  </sheetViews>
  <sheetFormatPr baseColWidth="10" defaultRowHeight="12.75"/>
  <cols>
    <col min="1" max="1" width="63.6640625" style="1" customWidth="1"/>
    <col min="2" max="2" width="16.83203125" style="1" customWidth="1"/>
    <col min="3" max="4" width="14.5" customWidth="1"/>
  </cols>
  <sheetData>
    <row r="1" spans="1:7" ht="156.75" customHeight="1">
      <c r="A1" s="30"/>
      <c r="B1" s="34"/>
      <c r="C1" s="31"/>
      <c r="D1" s="16"/>
    </row>
    <row r="2" spans="1:7" ht="19.5" customHeight="1">
      <c r="A2" s="5"/>
      <c r="B2" s="19" t="s">
        <v>25</v>
      </c>
      <c r="C2" s="18" t="s">
        <v>26</v>
      </c>
      <c r="D2" s="18" t="s">
        <v>27</v>
      </c>
    </row>
    <row r="3" spans="1:7" s="3" customFormat="1" ht="20.25" customHeight="1">
      <c r="A3" s="7" t="str">
        <f>Fragebogen!A2</f>
        <v>Gefühle</v>
      </c>
      <c r="B3" s="10">
        <f>IF(C3="x",0-D3,(IF(D3="X",C3-0,ABS(C3)-ABS(D3))))</f>
        <v>1.3333333333333335</v>
      </c>
      <c r="C3" s="10">
        <f>'Auswertung Kind'!B2</f>
        <v>4</v>
      </c>
      <c r="D3" s="10">
        <f>'Auswertung Lehrkraft'!B2</f>
        <v>2.6666666666666665</v>
      </c>
    </row>
    <row r="4" spans="1:7" s="3" customFormat="1" ht="20.25" customHeight="1">
      <c r="A4" s="11" t="str">
        <f>Fragebogen!A3</f>
        <v>Ich kann meine Gefühle benennen.</v>
      </c>
      <c r="B4" s="20">
        <f t="shared" ref="B4:B9" si="0">IF(C4="x",0-D4,(IF(D4="X",C4-0,C4-D4)))</f>
        <v>1</v>
      </c>
      <c r="C4" s="28">
        <f>'Auswertung Kind'!B3</f>
        <v>3</v>
      </c>
      <c r="D4" s="28">
        <f>'Auswertung Lehrkraft'!B3</f>
        <v>2</v>
      </c>
    </row>
    <row r="5" spans="1:7" s="3" customFormat="1" ht="20.25" customHeight="1">
      <c r="A5" s="11" t="str">
        <f>Fragebogen!A4</f>
        <v>Ich kann eigene Bedürfnisse äußern.</v>
      </c>
      <c r="B5" s="20">
        <f t="shared" si="0"/>
        <v>3</v>
      </c>
      <c r="C5" s="28">
        <f>'Auswertung Kind'!B4</f>
        <v>4</v>
      </c>
      <c r="D5" s="28">
        <f>'Auswertung Lehrkraft'!B4</f>
        <v>1</v>
      </c>
      <c r="G5"/>
    </row>
    <row r="6" spans="1:7" s="3" customFormat="1" ht="20.25" customHeight="1">
      <c r="A6" s="11" t="str">
        <f>Fragebogen!A5</f>
        <v>Alles, was ich mache, ist gut und richtig.</v>
      </c>
      <c r="B6" s="20">
        <f t="shared" si="0"/>
        <v>0</v>
      </c>
      <c r="C6" s="28">
        <f>'Auswertung Kind'!B5</f>
        <v>5</v>
      </c>
      <c r="D6" s="28">
        <f>'Auswertung Lehrkraft'!B5</f>
        <v>5</v>
      </c>
    </row>
    <row r="7" spans="1:7" s="3" customFormat="1" ht="20.25" customHeight="1">
      <c r="A7" s="7" t="str">
        <f>Fragebogen!A6</f>
        <v>Kommunikation</v>
      </c>
      <c r="B7" s="10">
        <f t="shared" si="0"/>
        <v>0.83333333333333348</v>
      </c>
      <c r="C7" s="29">
        <f>'Auswertung Kind'!B6</f>
        <v>3.5</v>
      </c>
      <c r="D7" s="29">
        <f>'Auswertung Lehrkraft'!B6</f>
        <v>2.6666666666666665</v>
      </c>
    </row>
    <row r="8" spans="1:7" s="3" customFormat="1" ht="20.25" customHeight="1">
      <c r="A8" s="12" t="str">
        <f>Fragebogen!A7</f>
        <v>Ich sage, was ich denke.</v>
      </c>
      <c r="B8" s="21">
        <f t="shared" si="0"/>
        <v>0</v>
      </c>
      <c r="C8" s="28">
        <f>'Auswertung Kind'!B7</f>
        <v>3</v>
      </c>
      <c r="D8" s="28">
        <f>'Auswertung Lehrkraft'!B7</f>
        <v>3</v>
      </c>
    </row>
    <row r="9" spans="1:7" s="3" customFormat="1" ht="20.25" customHeight="1">
      <c r="A9" s="12" t="str">
        <f>Fragebogen!A8</f>
        <v>Ich kann andere Meinungen gelten lassen.</v>
      </c>
      <c r="B9" s="21">
        <f t="shared" si="0"/>
        <v>0</v>
      </c>
      <c r="C9" s="28">
        <f>'Auswertung Kind'!B8</f>
        <v>4</v>
      </c>
      <c r="D9" s="28">
        <f>'Auswertung Lehrkraft'!B8</f>
        <v>4</v>
      </c>
    </row>
    <row r="10" spans="1:7" s="3" customFormat="1" ht="20.25" customHeight="1">
      <c r="A10" s="12" t="str">
        <f>Fragebogen!A9</f>
        <v>Ich höre gut zu, wenn jemand anderes spricht.</v>
      </c>
      <c r="B10" s="21">
        <f>IF(C10="x",0-D10,(IF(D10="X",C10-0,C10-D10)))</f>
        <v>-1</v>
      </c>
      <c r="C10" s="28" t="str">
        <f>'Auswertung Kind'!B9</f>
        <v>x</v>
      </c>
      <c r="D10" s="28">
        <f>'Auswertung Lehrkraft'!B9</f>
        <v>1</v>
      </c>
    </row>
    <row r="11" spans="1:7" s="3" customFormat="1" ht="20.25" customHeight="1">
      <c r="A11" s="7" t="str">
        <f>Fragebogen!A10</f>
        <v>Sozialverhalten</v>
      </c>
      <c r="B11" s="10">
        <f t="shared" ref="B11:B25" si="1">IF(C11="x",0-D11,(IF(D11="X",C11-0,C11-D11)))</f>
        <v>0</v>
      </c>
      <c r="C11" s="29">
        <f>'Auswertung Kind'!B10</f>
        <v>2.6666666666666665</v>
      </c>
      <c r="D11" s="29">
        <f>'Auswertung Lehrkraft'!B10</f>
        <v>2.6666666666666665</v>
      </c>
    </row>
    <row r="12" spans="1:7" s="3" customFormat="1" ht="20.25" customHeight="1">
      <c r="A12" s="13" t="str">
        <f>Fragebogen!A11</f>
        <v>Ich freue mich, wenn ich anderen helfen kann.</v>
      </c>
      <c r="B12" s="22">
        <f t="shared" si="1"/>
        <v>-2</v>
      </c>
      <c r="C12" s="28">
        <f>'Auswertung Kind'!B11</f>
        <v>3</v>
      </c>
      <c r="D12" s="28">
        <f>'Auswertung Lehrkraft'!B11</f>
        <v>5</v>
      </c>
    </row>
    <row r="13" spans="1:7" s="3" customFormat="1" ht="20.25" customHeight="1">
      <c r="A13" s="13" t="str">
        <f>Fragebogen!A12</f>
        <v>Ich arbeite gern mit andern zusammen</v>
      </c>
      <c r="B13" s="22">
        <f t="shared" si="1"/>
        <v>2</v>
      </c>
      <c r="C13" s="28">
        <f>'Auswertung Kind'!B12</f>
        <v>4</v>
      </c>
      <c r="D13" s="28">
        <f>'Auswertung Lehrkraft'!B12</f>
        <v>2</v>
      </c>
    </row>
    <row r="14" spans="1:7" s="3" customFormat="1" ht="20.25" customHeight="1">
      <c r="A14" s="13" t="str">
        <f>Fragebogen!A13</f>
        <v>Ich komme gut in der Gemeinschaft zurecht.</v>
      </c>
      <c r="B14" s="22">
        <f t="shared" si="1"/>
        <v>0</v>
      </c>
      <c r="C14" s="28">
        <f>'Auswertung Kind'!B13</f>
        <v>1</v>
      </c>
      <c r="D14" s="28">
        <f>'Auswertung Lehrkraft'!B13</f>
        <v>1</v>
      </c>
    </row>
    <row r="15" spans="1:7" s="3" customFormat="1" ht="20.25" customHeight="1">
      <c r="A15" s="7" t="str">
        <f>Fragebogen!A14</f>
        <v>Konflikte</v>
      </c>
      <c r="B15" s="10">
        <f t="shared" si="1"/>
        <v>-0.5</v>
      </c>
      <c r="C15" s="29">
        <f>'Auswertung Kind'!B14</f>
        <v>3.5</v>
      </c>
      <c r="D15" s="29">
        <f>'Auswertung Lehrkraft'!B14</f>
        <v>4</v>
      </c>
    </row>
    <row r="16" spans="1:7" s="3" customFormat="1" ht="20.25" customHeight="1">
      <c r="A16" s="14" t="str">
        <f>Fragebogen!A15</f>
        <v>Ich verstehe, wenn sich mein Streitpartner unwohl fühlt.</v>
      </c>
      <c r="B16" s="23">
        <f t="shared" si="1"/>
        <v>0</v>
      </c>
      <c r="C16" s="28">
        <f>'Auswertung Kind'!B15</f>
        <v>3</v>
      </c>
      <c r="D16" s="28">
        <f>'Auswertung Lehrkraft'!B15</f>
        <v>3</v>
      </c>
    </row>
    <row r="17" spans="1:4" s="3" customFormat="1" ht="20.25" customHeight="1">
      <c r="A17" s="14" t="str">
        <f>Fragebogen!A16</f>
        <v>Ich kann in der Streitsituation überlegen, wie es dazu kam.</v>
      </c>
      <c r="B17" s="23">
        <f t="shared" si="1"/>
        <v>0</v>
      </c>
      <c r="C17" s="28">
        <f>'Auswertung Kind'!B16</f>
        <v>4</v>
      </c>
      <c r="D17" s="28">
        <f>'Auswertung Lehrkraft'!B16</f>
        <v>4</v>
      </c>
    </row>
    <row r="18" spans="1:4" s="3" customFormat="1" ht="20.25" customHeight="1">
      <c r="A18" s="14" t="str">
        <f>Fragebogen!A17</f>
        <v>Ich gehe Kompromisse ein.</v>
      </c>
      <c r="B18" s="23">
        <f t="shared" si="1"/>
        <v>2</v>
      </c>
      <c r="C18" s="28">
        <f>'Auswertung Kind'!B17</f>
        <v>2</v>
      </c>
      <c r="D18" s="28" t="str">
        <f>'Auswertung Lehrkraft'!B17</f>
        <v>x</v>
      </c>
    </row>
    <row r="19" spans="1:4" s="3" customFormat="1" ht="20.25" customHeight="1">
      <c r="A19" s="14" t="str">
        <f>Fragebogen!A18</f>
        <v>Ich kann Konflikte gewaltfrei lösen.</v>
      </c>
      <c r="B19" s="23">
        <f t="shared" si="1"/>
        <v>0</v>
      </c>
      <c r="C19" s="28">
        <f>'Auswertung Kind'!B18</f>
        <v>5</v>
      </c>
      <c r="D19" s="28">
        <f>'Auswertung Lehrkraft'!B18</f>
        <v>5</v>
      </c>
    </row>
    <row r="20" spans="1:4" ht="20.25" customHeight="1">
      <c r="A20" s="7" t="str">
        <f>Fragebogen!A19</f>
        <v>Schulische Leistung</v>
      </c>
      <c r="B20" s="10">
        <f t="shared" si="1"/>
        <v>-0.45000000000000018</v>
      </c>
      <c r="C20" s="29">
        <f>'Auswertung Kind'!B19</f>
        <v>3.8</v>
      </c>
      <c r="D20" s="29">
        <f>'Auswertung Lehrkraft'!B19</f>
        <v>4.25</v>
      </c>
    </row>
    <row r="21" spans="1:4" ht="20.25" customHeight="1">
      <c r="A21" s="15" t="str">
        <f>Fragebogen!A20</f>
        <v>In Mathematik fallen mir die Aufgaben leicht</v>
      </c>
      <c r="B21" s="24">
        <f t="shared" si="1"/>
        <v>0</v>
      </c>
      <c r="C21" s="28">
        <f>'Auswertung Kind'!B20</f>
        <v>3</v>
      </c>
      <c r="D21" s="28">
        <f>'Auswertung Lehrkraft'!B20</f>
        <v>3</v>
      </c>
    </row>
    <row r="22" spans="1:4" ht="20.25" customHeight="1">
      <c r="A22" s="15" t="str">
        <f>Fragebogen!A21</f>
        <v>Aufgaben in Geometrie bewältige ich besser als meine Mitschüler.</v>
      </c>
      <c r="B22" s="24">
        <f t="shared" si="1"/>
        <v>0</v>
      </c>
      <c r="C22" s="28">
        <f>'Auswertung Kind'!B21</f>
        <v>4</v>
      </c>
      <c r="D22" s="28">
        <f>'Auswertung Lehrkraft'!B21</f>
        <v>4</v>
      </c>
    </row>
    <row r="23" spans="1:4" ht="20.25" customHeight="1">
      <c r="A23" s="15" t="str">
        <f>Fragebogen!A22</f>
        <v>Ich kann besser und schneller lesen als die anderen.</v>
      </c>
      <c r="B23" s="24">
        <f t="shared" si="1"/>
        <v>2</v>
      </c>
      <c r="C23" s="28">
        <f>'Auswertung Kind'!B22</f>
        <v>2</v>
      </c>
      <c r="D23" s="28" t="str">
        <f>'Auswertung Lehrkraft'!B22</f>
        <v>x</v>
      </c>
    </row>
    <row r="24" spans="1:4" ht="20.25" customHeight="1">
      <c r="A24" s="15" t="str">
        <f>Fragebogen!A23</f>
        <v>Ich schreibe tolle Geschichten.</v>
      </c>
      <c r="B24" s="24">
        <f t="shared" si="1"/>
        <v>0</v>
      </c>
      <c r="C24" s="28">
        <f>'Auswertung Kind'!B23</f>
        <v>5</v>
      </c>
      <c r="D24" s="28">
        <f>'Auswertung Lehrkraft'!B23</f>
        <v>5</v>
      </c>
    </row>
    <row r="25" spans="1:4" ht="20.25" customHeight="1">
      <c r="A25" s="15" t="str">
        <f>Fragebogen!A24</f>
        <v>Ich mache kaum Rechtschreibfehler</v>
      </c>
      <c r="B25" s="24">
        <f t="shared" si="1"/>
        <v>0</v>
      </c>
      <c r="C25" s="28">
        <f>'Auswertung Kind'!B24</f>
        <v>5</v>
      </c>
      <c r="D25" s="28">
        <f>'Auswertung Lehrkraft'!B24</f>
        <v>5</v>
      </c>
    </row>
    <row r="26" spans="1:4" ht="20.25" customHeight="1">
      <c r="A26" s="6" t="str">
        <f>Fragebogen!A25</f>
        <v xml:space="preserve">Datum: </v>
      </c>
      <c r="B26" s="6"/>
      <c r="C26" s="2"/>
      <c r="D26" s="17"/>
    </row>
    <row r="27" spans="1:4" ht="20.25" customHeight="1">
      <c r="A27" s="6" t="str">
        <f>Fragebogen!A26</f>
        <v>Name:</v>
      </c>
      <c r="B27" s="6"/>
      <c r="C27" s="2"/>
      <c r="D27" s="17"/>
    </row>
  </sheetData>
  <sheetProtection sheet="1" objects="1" scenarios="1" selectLockedCells="1"/>
  <mergeCells count="1">
    <mergeCell ref="A1:C1"/>
  </mergeCells>
  <pageMargins left="0.7" right="0.7" top="0.78740157499999996" bottom="0.78740157499999996" header="0.3" footer="0.3"/>
  <pageSetup paperSize="9" orientation="portrait" horizontalDpi="4294967294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"/>
  <sheetViews>
    <sheetView zoomScaleNormal="100" workbookViewId="0">
      <selection activeCell="A2" sqref="A2:D8"/>
    </sheetView>
  </sheetViews>
  <sheetFormatPr baseColWidth="10" defaultRowHeight="12.75"/>
  <cols>
    <col min="1" max="1" width="68.1640625" style="1" customWidth="1"/>
    <col min="2" max="2" width="6.83203125" style="1" customWidth="1"/>
    <col min="3" max="4" width="14.5" customWidth="1"/>
  </cols>
  <sheetData>
    <row r="1" spans="1:4" ht="156.75" customHeight="1">
      <c r="A1" s="30"/>
      <c r="B1" s="34"/>
      <c r="C1" s="31"/>
      <c r="D1" s="16"/>
    </row>
    <row r="2" spans="1:4" ht="20.25" customHeight="1">
      <c r="A2" s="5" t="s">
        <v>31</v>
      </c>
      <c r="B2" s="10">
        <f>((ABS(B4)+ABS(B5)+ABS(B6)+ABS(B7)+ABS(B8)))/COUNT(B4:B8)</f>
        <v>2.4</v>
      </c>
      <c r="C2" s="25" t="s">
        <v>30</v>
      </c>
      <c r="D2" s="26" t="s">
        <v>29</v>
      </c>
    </row>
    <row r="3" spans="1:4" ht="20.25" customHeight="1">
      <c r="A3" s="7" t="s">
        <v>32</v>
      </c>
      <c r="B3" s="10">
        <f>(ABS(B4)+ABS(B5)+ABS(B6)+ABS(B7)+ABS(B8))</f>
        <v>12</v>
      </c>
      <c r="C3" s="10">
        <f>'Auswertung Kind'!B19</f>
        <v>3.8</v>
      </c>
      <c r="D3" s="10">
        <f>'Auswertung Lehrkraft'!B19</f>
        <v>4.25</v>
      </c>
    </row>
    <row r="4" spans="1:4" ht="20.25" customHeight="1">
      <c r="A4" s="15" t="str">
        <f>Fragebogen!A20</f>
        <v>In Mathematik fallen mir die Aufgaben leicht</v>
      </c>
      <c r="B4" s="24">
        <f t="shared" ref="B4:B8" si="0">IF(C4="x",0-D4,(IF(D4="X",C4-0,C4-D4)))</f>
        <v>0</v>
      </c>
      <c r="C4" s="28">
        <f>IF('Auswertung Kind'!B20=5,1,IF('Auswertung Kind'!B20=4,2,IF('Auswertung Kind'!B20=3,3,IF('Auswertung Kind'!B20=2,4,IF('Auswertung Kind'!B20=1,5,IF('Auswertung Kind'!B20="X",0,))))))</f>
        <v>3</v>
      </c>
      <c r="D4" s="28">
        <f>'Auswertung Lehrkraft'!B20</f>
        <v>3</v>
      </c>
    </row>
    <row r="5" spans="1:4" ht="20.25" customHeight="1">
      <c r="A5" s="15" t="str">
        <f>Fragebogen!A21</f>
        <v>Aufgaben in Geometrie bewältige ich besser als meine Mitschüler.</v>
      </c>
      <c r="B5" s="24">
        <f t="shared" si="0"/>
        <v>-2</v>
      </c>
      <c r="C5" s="28">
        <f>IF('Auswertung Kind'!B21=5,1,IF('Auswertung Kind'!B21=4,2,IF('Auswertung Kind'!B21=3,3,IF('Auswertung Kind'!B21=2,4,IF('Auswertung Kind'!B21=1,5,IF('Auswertung Kind'!B21="X",0,))))))</f>
        <v>2</v>
      </c>
      <c r="D5" s="28">
        <f>'Auswertung Lehrkraft'!B21</f>
        <v>4</v>
      </c>
    </row>
    <row r="6" spans="1:4" ht="20.25" customHeight="1">
      <c r="A6" s="15" t="str">
        <f>Fragebogen!A22</f>
        <v>Ich kann besser und schneller lesen als die anderen.</v>
      </c>
      <c r="B6" s="24">
        <f t="shared" si="0"/>
        <v>2</v>
      </c>
      <c r="C6" s="28">
        <f>IF('Auswertung Kind'!B22=5,1,IF('Auswertung Kind'!B22=4,2,IF('Auswertung Kind'!B22=3,3,IF('Auswertung Kind'!B22=2,4,IF('Auswertung Kind'!B22=1,5,IF('Auswertung Kind'!B22="X",0,))))))</f>
        <v>4</v>
      </c>
      <c r="D6" s="28">
        <v>2</v>
      </c>
    </row>
    <row r="7" spans="1:4" ht="20.25" customHeight="1">
      <c r="A7" s="15" t="str">
        <f>Fragebogen!A23</f>
        <v>Ich schreibe tolle Geschichten.</v>
      </c>
      <c r="B7" s="24">
        <f t="shared" si="0"/>
        <v>-4</v>
      </c>
      <c r="C7" s="28">
        <f>IF('Auswertung Kind'!B23=5,1,IF('Auswertung Kind'!B23=4,2,IF('Auswertung Kind'!B23=3,3,IF('Auswertung Kind'!B23=2,4,IF('Auswertung Kind'!B23=1,5,IF('Auswertung Kind'!B23="X",0,))))))</f>
        <v>1</v>
      </c>
      <c r="D7" s="28">
        <f>'Auswertung Lehrkraft'!B23</f>
        <v>5</v>
      </c>
    </row>
    <row r="8" spans="1:4" ht="20.25" customHeight="1">
      <c r="A8" s="15" t="str">
        <f>Fragebogen!A24</f>
        <v>Ich mache kaum Rechtschreibfehler</v>
      </c>
      <c r="B8" s="24">
        <f t="shared" si="0"/>
        <v>-4</v>
      </c>
      <c r="C8" s="28">
        <f>IF('Auswertung Kind'!B24=5,1,IF('Auswertung Kind'!B24=4,2,IF('Auswertung Kind'!B24=3,3,IF('Auswertung Kind'!B24=2,4,IF('Auswertung Kind'!B24=1,5,IF('Auswertung Kind'!B24="X",0,))))))</f>
        <v>1</v>
      </c>
      <c r="D8" s="28">
        <f>'Auswertung Lehrkraft'!B24</f>
        <v>5</v>
      </c>
    </row>
    <row r="10" spans="1:4" ht="25.5">
      <c r="A10" s="1" t="s">
        <v>33</v>
      </c>
    </row>
  </sheetData>
  <sheetProtection sheet="1" objects="1" scenarios="1" selectLockedCells="1"/>
  <mergeCells count="1">
    <mergeCell ref="A1:C1"/>
  </mergeCells>
  <pageMargins left="0.7" right="0.7" top="0.78740157499999996" bottom="0.78740157499999996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Fragebogen</vt:lpstr>
      <vt:lpstr>Auswertung Kind</vt:lpstr>
      <vt:lpstr>Auswertung Lehrkraft</vt:lpstr>
      <vt:lpstr>Vergleich</vt:lpstr>
      <vt:lpstr>Schulische Leistg. vs. Zensuren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Schmock</dc:creator>
  <cp:lastModifiedBy>Wolfgang Schmock</cp:lastModifiedBy>
  <cp:lastPrinted>2020-11-16T09:20:55Z</cp:lastPrinted>
  <dcterms:created xsi:type="dcterms:W3CDTF">2018-11-29T08:10:51Z</dcterms:created>
  <dcterms:modified xsi:type="dcterms:W3CDTF">2020-11-16T10:39:15Z</dcterms:modified>
</cp:coreProperties>
</file>